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Sheet1" sheetId="1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<sst xmlns="http://schemas.openxmlformats.org/spreadsheetml/2006/main" count="361" uniqueCount="108">
  <si>
    <t xml:space="preserve">方垠智装    材料需求计划表                </t>
  </si>
  <si>
    <t>序号</t>
  </si>
  <si>
    <t>材质</t>
  </si>
  <si>
    <t>备注</t>
  </si>
  <si>
    <t>类型2</t>
  </si>
  <si>
    <t>规格（mm）</t>
  </si>
  <si>
    <t>数量</t>
  </si>
  <si>
    <t>型材</t>
  </si>
  <si>
    <t>报价单位（盖章）：                         联系人：</t>
  </si>
  <si>
    <t>供应商填</t>
  </si>
  <si>
    <t>报价</t>
  </si>
  <si>
    <t>品牌</t>
  </si>
  <si>
    <t>其他备注</t>
  </si>
  <si>
    <t>要求</t>
  </si>
  <si>
    <t>注意以上报价内容为（不可更改无二次报价机会）：1、国标货、 送到济南济阳方垠智装厂区内（销售单至少两份、红章材质书随货同行）、过磅含税含运费价；2、付款方式为货到需方质检合格、收货后付款（收货三日内）；3、收货方式按照需方过磅重量（磅差千分之一以内）电汇结算；4、结算前需提供原厂材质书（红章）、购销合同、收据、发票等相关凭据；5、供货周期为三日内到全；6、本次报价请各报价单位按照自己公司优势选着性报价，同时允许多个包件同时报价，我公司按照单项低价选择中标。</t>
  </si>
  <si>
    <t>询  价  信  息</t>
  </si>
  <si>
    <t>材料规格</t>
  </si>
  <si>
    <t>标准要求</t>
  </si>
  <si>
    <t>商家</t>
  </si>
  <si>
    <t>报价(元/吨)</t>
  </si>
  <si>
    <t>商家</t>
  </si>
  <si>
    <t xml:space="preserve">结果定义  </t>
  </si>
  <si>
    <t>货到三日内付款。</t>
  </si>
  <si>
    <t xml:space="preserve">询价人员：                                             部门负责人：                                        分管领导：                           </t>
  </si>
  <si>
    <t>数量</t>
  </si>
  <si>
    <t>Q355B</t>
  </si>
  <si>
    <t>板材</t>
  </si>
  <si>
    <r>
      <t>重量（T</t>
    </r>
    <r>
      <rPr>
        <sz val="12"/>
        <rFont val="宋体"/>
        <family val="3"/>
      </rPr>
      <t>）</t>
    </r>
  </si>
  <si>
    <t>板材</t>
  </si>
  <si>
    <t>小计</t>
  </si>
  <si>
    <t>重量（T）</t>
  </si>
  <si>
    <t>合计</t>
  </si>
  <si>
    <t>材质</t>
  </si>
  <si>
    <t>报价单位（盖章）：                         联系人：                                  报价日期（两日内有效）：</t>
  </si>
  <si>
    <t xml:space="preserve">运输安排：    过磅含税含运费                                         其它：                                              结果定义：  低价中标                                     </t>
  </si>
  <si>
    <t>数量（m）</t>
  </si>
  <si>
    <t>注：1、钢材应符合标准：Q235钢--国标《碳素结构钢》GB/T700-2006；Q355钢--国标《低合金高强度结    构钢》GB/T1591-2018；Q235B花纹钢板--《花纹钢板》GB/T3277-1991；
    2、型材采用标准：H型钢--国标《热轧H型钢和部分T型钢》GB/T11263-2017；工字钢、角钢、槽钢符合GB/T 706-2016的规定；结构用无缝钢管符合GB/T8162-2008的规定。                                                                                                  
    3、热轧钢板和钢带的尺寸、外形、重量及允许偏差执行GB709-2019的规定。</t>
  </si>
  <si>
    <t>招标单位：山东方垠智能制造有限公司           联系人：李强    0538-6629816  18553806339</t>
  </si>
  <si>
    <r>
      <rPr>
        <b/>
        <u val="single"/>
        <sz val="16"/>
        <color indexed="8"/>
        <rFont val="宋体"/>
        <family val="3"/>
      </rPr>
      <t xml:space="preserve">     方垠钢结构公司   </t>
    </r>
    <r>
      <rPr>
        <b/>
        <sz val="16"/>
        <color indexed="8"/>
        <rFont val="宋体"/>
        <family val="3"/>
      </rPr>
      <t xml:space="preserve"> 开标 明 细 表        </t>
    </r>
    <r>
      <rPr>
        <b/>
        <sz val="11"/>
        <color indexed="8"/>
        <rFont val="宋体"/>
        <family val="3"/>
      </rPr>
      <t>询价日期：2022-9-27</t>
    </r>
  </si>
  <si>
    <t>长度（m）</t>
  </si>
  <si>
    <t>板带（Q235B）</t>
  </si>
  <si>
    <t>钢板</t>
  </si>
  <si>
    <t xml:space="preserve"> </t>
  </si>
  <si>
    <t>板条</t>
  </si>
  <si>
    <t>到货时间</t>
  </si>
  <si>
    <t>国标</t>
  </si>
  <si>
    <t>国标、材质与标号一致</t>
  </si>
  <si>
    <t>6*30</t>
  </si>
  <si>
    <t>板条</t>
  </si>
  <si>
    <t>特尺</t>
  </si>
  <si>
    <t>保材质保性能</t>
  </si>
  <si>
    <t>国标</t>
  </si>
  <si>
    <t>国标</t>
  </si>
  <si>
    <t>新多</t>
  </si>
  <si>
    <t>无</t>
  </si>
  <si>
    <t>报   价   信   息</t>
  </si>
  <si>
    <t>亿城</t>
  </si>
  <si>
    <t>6*284</t>
  </si>
  <si>
    <t>6*164</t>
  </si>
  <si>
    <t>6*430</t>
  </si>
  <si>
    <t>6*380</t>
  </si>
  <si>
    <t>6*480</t>
  </si>
  <si>
    <t>8*200</t>
  </si>
  <si>
    <t>8*150</t>
  </si>
  <si>
    <t>10*200</t>
  </si>
  <si>
    <t>10*472</t>
  </si>
  <si>
    <t>10*250</t>
  </si>
  <si>
    <t>10*460</t>
  </si>
  <si>
    <t>10*418</t>
  </si>
  <si>
    <t>12*422</t>
  </si>
  <si>
    <t>12*468</t>
  </si>
  <si>
    <t>12*464</t>
  </si>
  <si>
    <t>14*200</t>
  </si>
  <si>
    <t>6*472</t>
  </si>
  <si>
    <t>6*476</t>
  </si>
  <si>
    <t>10*368</t>
  </si>
  <si>
    <t>8*330</t>
  </si>
  <si>
    <t>12*514</t>
  </si>
  <si>
    <t>12*200</t>
  </si>
  <si>
    <t>12*356</t>
  </si>
  <si>
    <t>12*364</t>
  </si>
  <si>
    <t>14*356</t>
  </si>
  <si>
    <t>14*500</t>
  </si>
  <si>
    <t>14*450</t>
  </si>
  <si>
    <t>佰冠兴</t>
  </si>
  <si>
    <t xml:space="preserve"> </t>
  </si>
  <si>
    <t>聊城实远</t>
  </si>
  <si>
    <t>华岳</t>
  </si>
  <si>
    <t>未报</t>
  </si>
  <si>
    <t>伟业</t>
  </si>
  <si>
    <t>三利</t>
  </si>
  <si>
    <t>主材招标采购报价单招标编号：TYZB-2022-021</t>
  </si>
  <si>
    <t>投标地址：tieyingzhaobiao@139.com         开标时间：2022-10-10  13:00</t>
  </si>
  <si>
    <t>高频焊（Q355B）</t>
  </si>
  <si>
    <t>HI300-4.5-6*150</t>
  </si>
  <si>
    <t>方管（Q355B）</t>
  </si>
  <si>
    <t>RHS100*4</t>
  </si>
  <si>
    <t>RHS100*6</t>
  </si>
  <si>
    <t>RHS200*6</t>
  </si>
  <si>
    <t>RHS376*176*20</t>
  </si>
  <si>
    <t>RHS400*200*12</t>
  </si>
  <si>
    <t>工程名称：齐河县纬二十路学校项目（第二批）</t>
  </si>
  <si>
    <t>采购计划编号：10-02</t>
  </si>
  <si>
    <t>国标、材质与批号一致</t>
  </si>
  <si>
    <t>工程名称：齐河县纬二十路学校项目（第二批纵剪板）</t>
  </si>
  <si>
    <t>采购计划编号：10-01</t>
  </si>
  <si>
    <t>保力学性能（钢结构建筑）不允许有夹层</t>
  </si>
  <si>
    <t>3#楼纵剪板板条，过磅结算（不允许带板头板尾，2米以下长度可倍尺，可加长。备注清楚即可）咨询寻经理13563038987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</si>
</sst>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_);[Red]\(0.0\)"/>
    <numFmt numFmtId="178" formatCode="0.000_);[Red]\(0.000\)"/>
    <numFmt numFmtId="179" formatCode="0.00_ "/>
    <numFmt numFmtId="180" formatCode="0_ "/>
    <numFmt numFmtId="182" formatCode="0.000_ "/>
    <numFmt numFmtId="183" formatCode="#,##0.00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3"/>
    </font>
    <font>
      <b/>
      <sz val="14"/>
      <color indexed="8"/>
      <name val="宋体"/>
      <family val="3"/>
    </font>
    <font>
      <sz val="11"/>
      <name val="宋体"/>
      <family val="3"/>
    </font>
    <font>
      <sz val="9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14"/>
      <color rgb="FFFF0000"/>
      <name val="Calibri"/>
      <family val="3"/>
      <scheme val="minor"/>
    </font>
    <font>
      <b/>
      <sz val="16"/>
      <color indexed="8"/>
      <name val="宋体"/>
      <family val="3"/>
    </font>
    <font>
      <b/>
      <u val="single"/>
      <sz val="16"/>
      <color indexed="8"/>
      <name val="宋体"/>
      <family val="3"/>
    </font>
    <font>
      <b/>
      <sz val="11"/>
      <color indexed="8"/>
      <name val="宋体"/>
      <family val="3"/>
    </font>
    <font>
      <b/>
      <sz val="10"/>
      <color indexed="8"/>
      <name val="宋体"/>
      <family val="3"/>
    </font>
    <font>
      <sz val="11"/>
      <color indexed="8"/>
      <name val="宋体"/>
      <family val="3"/>
    </font>
    <font>
      <sz val="10"/>
      <name val="宋体"/>
      <family val="3"/>
    </font>
    <font>
      <b/>
      <sz val="12"/>
      <color rgb="FFFF0000"/>
      <name val="宋体"/>
      <family val="3"/>
    </font>
    <font>
      <sz val="12"/>
      <color rgb="FFFF0000"/>
      <name val="宋体"/>
      <family val="3"/>
    </font>
    <font>
      <sz val="12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26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20" applyAlignment="1">
      <alignment horizontal="center"/>
      <protection/>
    </xf>
    <xf numFmtId="176" fontId="2" fillId="0" borderId="0" xfId="20" applyNumberFormat="1" applyAlignment="1">
      <alignment vertical="center"/>
      <protection/>
    </xf>
    <xf numFmtId="177" fontId="2" fillId="0" borderId="0" xfId="20" applyNumberFormat="1" applyAlignment="1">
      <alignment vertical="center"/>
      <protection/>
    </xf>
    <xf numFmtId="0" fontId="2" fillId="0" borderId="1" xfId="20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Fill="1" applyBorder="1" applyAlignment="1">
      <alignment horizontal="center" vertical="center"/>
      <protection/>
    </xf>
    <xf numFmtId="176" fontId="2" fillId="0" borderId="1" xfId="20" applyNumberFormat="1" applyFill="1" applyBorder="1" applyAlignment="1">
      <alignment vertical="center"/>
      <protection/>
    </xf>
    <xf numFmtId="177" fontId="2" fillId="0" borderId="1" xfId="20" applyNumberFormat="1" applyFont="1" applyBorder="1" applyAlignment="1">
      <alignment horizontal="center" vertical="center"/>
      <protection/>
    </xf>
    <xf numFmtId="0" fontId="2" fillId="0" borderId="1" xfId="20" applyBorder="1" applyAlignment="1">
      <alignment vertical="center"/>
      <protection/>
    </xf>
    <xf numFmtId="0" fontId="2" fillId="0" borderId="0" xfId="20" applyAlignment="1">
      <alignment vertical="center" wrapText="1"/>
      <protection/>
    </xf>
    <xf numFmtId="0" fontId="6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7" fontId="2" fillId="0" borderId="1" xfId="20" applyNumberFormat="1" applyFont="1" applyBorder="1" applyAlignment="1">
      <alignment horizontal="right" vertical="center"/>
      <protection/>
    </xf>
    <xf numFmtId="178" fontId="16" fillId="0" borderId="1" xfId="20" applyNumberFormat="1" applyFont="1" applyFill="1" applyBorder="1" applyAlignment="1">
      <alignment horizontal="right" vertical="center"/>
      <protection/>
    </xf>
    <xf numFmtId="0" fontId="2" fillId="0" borderId="1" xfId="20" applyBorder="1" applyAlignment="1">
      <alignment horizontal="left" vertical="center"/>
      <protection/>
    </xf>
    <xf numFmtId="0" fontId="0" fillId="0" borderId="4" xfId="0" applyBorder="1" applyAlignment="1">
      <alignment horizontal="left" vertical="center"/>
    </xf>
    <xf numFmtId="177" fontId="2" fillId="0" borderId="1" xfId="20" applyNumberFormat="1" applyFont="1" applyBorder="1" applyAlignment="1">
      <alignment horizontal="center" vertical="center"/>
      <protection/>
    </xf>
    <xf numFmtId="177" fontId="2" fillId="0" borderId="1" xfId="20" applyNumberFormat="1" applyBorder="1" applyAlignment="1">
      <alignment horizontal="right" vertical="center"/>
      <protection/>
    </xf>
    <xf numFmtId="0" fontId="2" fillId="0" borderId="1" xfId="20" applyBorder="1" applyAlignment="1">
      <alignment horizontal="left" vertical="center"/>
      <protection/>
    </xf>
    <xf numFmtId="0" fontId="2" fillId="0" borderId="1" xfId="20" applyBorder="1" applyAlignment="1">
      <alignment horizontal="left" vertical="center"/>
      <protection/>
    </xf>
    <xf numFmtId="0" fontId="2" fillId="0" borderId="1" xfId="20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0" fillId="0" borderId="1" xfId="0" applyFill="1" applyBorder="1" applyAlignment="1">
      <alignment horizontal="center" vertical="center"/>
    </xf>
    <xf numFmtId="0" fontId="2" fillId="0" borderId="1" xfId="20" applyFill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15" fillId="0" borderId="1" xfId="0" applyFont="1" applyBorder="1" applyAlignment="1">
      <alignment vertical="center"/>
    </xf>
    <xf numFmtId="176" fontId="2" fillId="0" borderId="1" xfId="20" applyNumberFormat="1" applyFont="1" applyBorder="1" applyAlignment="1">
      <alignment horizontal="center" vertical="center"/>
      <protection/>
    </xf>
    <xf numFmtId="179" fontId="0" fillId="0" borderId="1" xfId="0" applyNumberFormat="1" applyFill="1" applyBorder="1" applyAlignment="1">
      <alignment vertical="center"/>
    </xf>
    <xf numFmtId="0" fontId="2" fillId="0" borderId="1" xfId="20" applyBorder="1" applyAlignment="1">
      <alignment horizontal="center" vertical="center"/>
      <protection/>
    </xf>
    <xf numFmtId="0" fontId="2" fillId="0" borderId="1" xfId="20" applyFill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0" fillId="0" borderId="3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2" fillId="0" borderId="1" xfId="20" applyFont="1" applyBorder="1" applyAlignment="1">
      <alignment horizontal="center" vertical="center"/>
      <protection/>
    </xf>
    <xf numFmtId="0" fontId="18" fillId="0" borderId="0" xfId="20" applyFont="1" applyAlignment="1">
      <alignment vertical="center"/>
      <protection/>
    </xf>
    <xf numFmtId="177" fontId="2" fillId="0" borderId="1" xfId="20" applyNumberFormat="1" applyFont="1" applyFill="1" applyBorder="1" applyAlignment="1">
      <alignment vertical="center"/>
      <protection/>
    </xf>
    <xf numFmtId="0" fontId="18" fillId="0" borderId="1" xfId="20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76" fontId="16" fillId="0" borderId="1" xfId="22" applyNumberFormat="1" applyFont="1" applyBorder="1" applyAlignment="1">
      <alignment horizontal="center" vertical="center"/>
      <protection/>
    </xf>
    <xf numFmtId="182" fontId="6" fillId="0" borderId="1" xfId="0" applyNumberFormat="1" applyFont="1" applyBorder="1" applyAlignment="1">
      <alignment horizontal="right" vertical="center"/>
    </xf>
    <xf numFmtId="0" fontId="16" fillId="0" borderId="1" xfId="22" applyFont="1" applyBorder="1" applyAlignment="1">
      <alignment horizontal="center" vertical="center"/>
      <protection/>
    </xf>
    <xf numFmtId="0" fontId="16" fillId="0" borderId="1" xfId="22" applyFont="1" applyBorder="1" applyAlignment="1">
      <alignment vertical="center"/>
      <protection/>
    </xf>
    <xf numFmtId="0" fontId="16" fillId="0" borderId="1" xfId="22" applyFont="1" applyBorder="1" applyAlignment="1">
      <alignment vertical="center" wrapText="1"/>
      <protection/>
    </xf>
    <xf numFmtId="0" fontId="6" fillId="0" borderId="1" xfId="0" applyFont="1" applyBorder="1" applyAlignment="1">
      <alignment vertical="center"/>
    </xf>
    <xf numFmtId="0" fontId="2" fillId="2" borderId="6" xfId="20" applyFont="1" applyFill="1" applyBorder="1" applyAlignment="1">
      <alignment vertical="center"/>
      <protection/>
    </xf>
    <xf numFmtId="0" fontId="19" fillId="2" borderId="2" xfId="0" applyFont="1" applyFill="1" applyBorder="1" applyAlignment="1">
      <alignment horizontal="center" vertical="center"/>
    </xf>
    <xf numFmtId="0" fontId="2" fillId="0" borderId="0" xfId="20" applyFont="1" applyAlignment="1">
      <alignment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2" fillId="0" borderId="7" xfId="20" applyFont="1" applyBorder="1" applyAlignment="1">
      <alignment vertical="center"/>
      <protection/>
    </xf>
    <xf numFmtId="0" fontId="2" fillId="0" borderId="3" xfId="20" applyBorder="1" applyAlignment="1">
      <alignment vertical="center"/>
      <protection/>
    </xf>
    <xf numFmtId="0" fontId="2" fillId="0" borderId="5" xfId="20" applyBorder="1" applyAlignment="1">
      <alignment vertical="center"/>
      <protection/>
    </xf>
    <xf numFmtId="180" fontId="2" fillId="0" borderId="1" xfId="20" applyNumberFormat="1" applyFont="1" applyBorder="1" applyAlignment="1">
      <alignment horizontal="center" vertical="center"/>
      <protection/>
    </xf>
    <xf numFmtId="180" fontId="2" fillId="0" borderId="1" xfId="20" applyNumberFormat="1" applyFont="1" applyBorder="1" applyAlignment="1">
      <alignment horizontal="center" vertical="center"/>
      <protection/>
    </xf>
    <xf numFmtId="176" fontId="16" fillId="0" borderId="1" xfId="20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6" xfId="20" applyFont="1" applyBorder="1" applyAlignment="1">
      <alignment horizontal="left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horizontal="left" vertical="center" wrapText="1"/>
      <protection/>
    </xf>
    <xf numFmtId="0" fontId="2" fillId="3" borderId="1" xfId="20" applyFill="1" applyBorder="1" applyAlignment="1">
      <alignment horizontal="left" vertical="center" wrapText="1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2" fillId="0" borderId="1" xfId="20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 wrapText="1"/>
      <protection/>
    </xf>
    <xf numFmtId="0" fontId="18" fillId="0" borderId="1" xfId="20" applyFont="1" applyBorder="1" applyAlignment="1">
      <alignment horizontal="center" vertical="center"/>
      <protection/>
    </xf>
    <xf numFmtId="0" fontId="2" fillId="3" borderId="1" xfId="2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12" xfId="20" applyFont="1" applyFill="1" applyBorder="1" applyAlignment="1">
      <alignment horizontal="center" vertical="center" wrapText="1"/>
      <protection/>
    </xf>
    <xf numFmtId="0" fontId="2" fillId="0" borderId="2" xfId="20" applyBorder="1" applyAlignment="1">
      <alignment horizontal="center" vertical="center" wrapText="1"/>
      <protection/>
    </xf>
    <xf numFmtId="0" fontId="2" fillId="0" borderId="12" xfId="20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2" fillId="0" borderId="5" xfId="20" applyBorder="1" applyAlignment="1">
      <alignment horizontal="center" vertical="center"/>
      <protection/>
    </xf>
    <xf numFmtId="0" fontId="2" fillId="0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16" fillId="0" borderId="2" xfId="22" applyFont="1" applyBorder="1" applyAlignment="1">
      <alignment horizontal="center" vertical="center"/>
      <protection/>
    </xf>
    <xf numFmtId="0" fontId="16" fillId="0" borderId="7" xfId="22" applyFont="1" applyBorder="1" applyAlignment="1">
      <alignment horizontal="center" vertical="center"/>
      <protection/>
    </xf>
    <xf numFmtId="0" fontId="16" fillId="0" borderId="1" xfId="22" applyFont="1" applyBorder="1" applyAlignment="1">
      <alignment horizontal="center" vertical="center"/>
      <protection/>
    </xf>
    <xf numFmtId="0" fontId="16" fillId="3" borderId="2" xfId="22" applyFont="1" applyFill="1" applyBorder="1" applyAlignment="1">
      <alignment horizontal="center" vertical="center" wrapText="1"/>
      <protection/>
    </xf>
    <xf numFmtId="0" fontId="16" fillId="3" borderId="7" xfId="22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7" xfId="20" applyFont="1" applyBorder="1" applyAlignment="1">
      <alignment horizontal="center" vertical="center"/>
      <protection/>
    </xf>
    <xf numFmtId="0" fontId="2" fillId="0" borderId="7" xfId="20" applyFont="1" applyBorder="1" applyAlignment="1">
      <alignment horizontal="center" vertical="center"/>
      <protection/>
    </xf>
    <xf numFmtId="179" fontId="0" fillId="0" borderId="2" xfId="0" applyNumberFormat="1" applyFill="1" applyBorder="1" applyAlignment="1">
      <alignment horizontal="center" vertical="center"/>
    </xf>
    <xf numFmtId="179" fontId="0" fillId="0" borderId="7" xfId="0" applyNumberForma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center"/>
    </xf>
    <xf numFmtId="0" fontId="2" fillId="0" borderId="2" xfId="20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/>
      <protection/>
    </xf>
    <xf numFmtId="0" fontId="2" fillId="0" borderId="7" xfId="20" applyBorder="1" applyAlignment="1">
      <alignment horizontal="center" vertical="center" wrapText="1"/>
      <protection/>
    </xf>
    <xf numFmtId="183" fontId="2" fillId="0" borderId="1" xfId="20" applyNumberFormat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10" xfId="21"/>
    <cellStyle name="常规 2 2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 topLeftCell="A7">
      <selection activeCell="M29" sqref="M29"/>
    </sheetView>
  </sheetViews>
  <sheetFormatPr defaultColWidth="9.00390625" defaultRowHeight="15"/>
  <cols>
    <col min="1" max="1" width="5.421875" style="1" customWidth="1"/>
    <col min="2" max="2" width="4.421875" style="1" customWidth="1"/>
    <col min="3" max="3" width="11.28125" style="2" customWidth="1"/>
    <col min="4" max="4" width="7.8515625" style="2" customWidth="1"/>
    <col min="5" max="5" width="7.57421875" style="1" customWidth="1"/>
    <col min="6" max="6" width="10.421875" style="3" customWidth="1"/>
    <col min="7" max="7" width="5.57421875" style="4" customWidth="1"/>
    <col min="8" max="8" width="9.421875" style="4" customWidth="1"/>
    <col min="9" max="9" width="13.57421875" style="1" customWidth="1"/>
    <col min="10" max="10" width="22.7109375" style="1" customWidth="1"/>
    <col min="11" max="16384" width="9.00390625" style="1" customWidth="1"/>
  </cols>
  <sheetData>
    <row r="1" spans="1:14" ht="28.5" customHeight="1">
      <c r="A1" s="79" t="s">
        <v>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75" customHeight="1">
      <c r="A2" s="80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.75">
      <c r="A3" s="80" t="s">
        <v>92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11" customFormat="1" ht="98.25" customHeight="1">
      <c r="A5" s="81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8.75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65" t="s">
        <v>13</v>
      </c>
      <c r="K6" s="67" t="s">
        <v>9</v>
      </c>
      <c r="L6" s="68"/>
      <c r="M6" s="68"/>
      <c r="N6" s="69"/>
    </row>
    <row r="7" spans="1:14" ht="27" customHeight="1">
      <c r="A7" s="71" t="s">
        <v>101</v>
      </c>
      <c r="B7" s="72"/>
      <c r="C7" s="72"/>
      <c r="D7" s="72"/>
      <c r="E7" s="72"/>
      <c r="F7" s="72"/>
      <c r="G7" s="73" t="s">
        <v>102</v>
      </c>
      <c r="H7" s="73"/>
      <c r="I7" s="73"/>
      <c r="J7" s="66"/>
      <c r="K7" s="12" t="s">
        <v>10</v>
      </c>
      <c r="L7" s="12" t="s">
        <v>11</v>
      </c>
      <c r="M7" s="12" t="s">
        <v>44</v>
      </c>
      <c r="N7" s="12" t="s">
        <v>12</v>
      </c>
    </row>
    <row r="8" spans="1:14" ht="15">
      <c r="A8" s="5" t="s">
        <v>4</v>
      </c>
      <c r="B8" s="6" t="s">
        <v>1</v>
      </c>
      <c r="C8" s="7" t="s">
        <v>2</v>
      </c>
      <c r="D8" s="74" t="s">
        <v>5</v>
      </c>
      <c r="E8" s="75"/>
      <c r="F8" s="8" t="s">
        <v>35</v>
      </c>
      <c r="G8" s="9" t="s">
        <v>6</v>
      </c>
      <c r="H8" s="18" t="s">
        <v>27</v>
      </c>
      <c r="I8" s="5" t="s">
        <v>3</v>
      </c>
      <c r="J8" s="10"/>
      <c r="K8" s="10"/>
      <c r="L8" s="10"/>
      <c r="M8" s="10"/>
      <c r="N8" s="10"/>
    </row>
    <row r="9" spans="1:14" s="40" customFormat="1" ht="15">
      <c r="A9" s="86" t="s">
        <v>28</v>
      </c>
      <c r="B9" s="6">
        <v>1</v>
      </c>
      <c r="C9" s="54" t="s">
        <v>25</v>
      </c>
      <c r="D9" s="28">
        <v>6</v>
      </c>
      <c r="E9" s="54"/>
      <c r="F9" s="32">
        <v>9000</v>
      </c>
      <c r="G9" s="9"/>
      <c r="H9" s="33">
        <v>1.080988</v>
      </c>
      <c r="I9" s="87" t="s">
        <v>106</v>
      </c>
      <c r="J9" s="42" t="s">
        <v>46</v>
      </c>
      <c r="K9" s="42"/>
      <c r="L9" s="42"/>
      <c r="M9" s="42"/>
      <c r="N9" s="42"/>
    </row>
    <row r="10" spans="1:14" s="40" customFormat="1" ht="15">
      <c r="A10" s="86"/>
      <c r="B10" s="6">
        <v>2</v>
      </c>
      <c r="C10" s="54" t="s">
        <v>25</v>
      </c>
      <c r="D10" s="28">
        <v>8</v>
      </c>
      <c r="E10" s="54"/>
      <c r="F10" s="32">
        <v>9000</v>
      </c>
      <c r="G10" s="9"/>
      <c r="H10" s="33">
        <v>1.200344</v>
      </c>
      <c r="I10" s="88"/>
      <c r="J10" s="42" t="s">
        <v>46</v>
      </c>
      <c r="K10" s="42"/>
      <c r="L10" s="42"/>
      <c r="M10" s="42"/>
      <c r="N10" s="42"/>
    </row>
    <row r="11" spans="1:14" s="40" customFormat="1" ht="15">
      <c r="A11" s="86"/>
      <c r="B11" s="6">
        <v>3</v>
      </c>
      <c r="C11" s="54" t="s">
        <v>25</v>
      </c>
      <c r="D11" s="28">
        <v>10</v>
      </c>
      <c r="E11" s="54"/>
      <c r="F11" s="32">
        <v>9000</v>
      </c>
      <c r="G11" s="9"/>
      <c r="H11" s="33">
        <v>0.90736</v>
      </c>
      <c r="I11" s="88"/>
      <c r="J11" s="42" t="s">
        <v>46</v>
      </c>
      <c r="K11" s="42"/>
      <c r="L11" s="42"/>
      <c r="M11" s="42"/>
      <c r="N11" s="42"/>
    </row>
    <row r="12" spans="1:14" s="40" customFormat="1" ht="15">
      <c r="A12" s="86"/>
      <c r="B12" s="6">
        <v>4</v>
      </c>
      <c r="C12" s="54" t="s">
        <v>25</v>
      </c>
      <c r="D12" s="28">
        <v>12</v>
      </c>
      <c r="E12" s="54"/>
      <c r="F12" s="32">
        <v>9000</v>
      </c>
      <c r="G12" s="9"/>
      <c r="H12" s="33">
        <v>26.520988</v>
      </c>
      <c r="I12" s="88"/>
      <c r="J12" s="42" t="s">
        <v>46</v>
      </c>
      <c r="K12" s="42"/>
      <c r="L12" s="42"/>
      <c r="M12" s="42"/>
      <c r="N12" s="42"/>
    </row>
    <row r="13" spans="1:14" s="40" customFormat="1" ht="15">
      <c r="A13" s="86"/>
      <c r="B13" s="6">
        <v>5</v>
      </c>
      <c r="C13" s="54" t="s">
        <v>25</v>
      </c>
      <c r="D13" s="28">
        <v>14</v>
      </c>
      <c r="E13" s="54"/>
      <c r="F13" s="32">
        <v>9000</v>
      </c>
      <c r="G13" s="9"/>
      <c r="H13" s="33">
        <v>12.521992</v>
      </c>
      <c r="I13" s="88"/>
      <c r="J13" s="42" t="s">
        <v>46</v>
      </c>
      <c r="K13" s="42"/>
      <c r="L13" s="42"/>
      <c r="M13" s="42"/>
      <c r="N13" s="42"/>
    </row>
    <row r="14" spans="1:14" s="40" customFormat="1" ht="15">
      <c r="A14" s="86"/>
      <c r="B14" s="6">
        <v>6</v>
      </c>
      <c r="C14" s="54" t="s">
        <v>25</v>
      </c>
      <c r="D14" s="28">
        <v>16</v>
      </c>
      <c r="E14" s="54">
        <v>2500</v>
      </c>
      <c r="F14" s="32"/>
      <c r="G14" s="9"/>
      <c r="H14" s="33">
        <v>557.31314296</v>
      </c>
      <c r="I14" s="88"/>
      <c r="J14" s="42" t="s">
        <v>46</v>
      </c>
      <c r="K14" s="42"/>
      <c r="L14" s="42"/>
      <c r="M14" s="42"/>
      <c r="N14" s="42"/>
    </row>
    <row r="15" spans="1:14" s="40" customFormat="1" ht="15">
      <c r="A15" s="86"/>
      <c r="B15" s="6">
        <v>7</v>
      </c>
      <c r="C15" s="54" t="s">
        <v>25</v>
      </c>
      <c r="D15" s="28">
        <v>18</v>
      </c>
      <c r="E15" s="54">
        <v>2500</v>
      </c>
      <c r="F15" s="32"/>
      <c r="G15" s="9"/>
      <c r="H15" s="33">
        <v>151.49948876</v>
      </c>
      <c r="I15" s="88"/>
      <c r="J15" s="42" t="s">
        <v>46</v>
      </c>
      <c r="K15" s="42"/>
      <c r="L15" s="42"/>
      <c r="M15" s="42"/>
      <c r="N15" s="42"/>
    </row>
    <row r="16" spans="1:14" s="40" customFormat="1" ht="15">
      <c r="A16" s="86"/>
      <c r="B16" s="6">
        <v>8</v>
      </c>
      <c r="C16" s="54" t="s">
        <v>25</v>
      </c>
      <c r="D16" s="28">
        <v>20</v>
      </c>
      <c r="E16" s="54">
        <v>2500</v>
      </c>
      <c r="F16" s="32"/>
      <c r="G16" s="9"/>
      <c r="H16" s="33">
        <v>69.695954</v>
      </c>
      <c r="I16" s="88"/>
      <c r="J16" s="42" t="s">
        <v>46</v>
      </c>
      <c r="K16" s="42"/>
      <c r="L16" s="42"/>
      <c r="M16" s="42"/>
      <c r="N16" s="42"/>
    </row>
    <row r="17" spans="1:14" s="40" customFormat="1" ht="15">
      <c r="A17" s="86"/>
      <c r="B17" s="6">
        <v>9</v>
      </c>
      <c r="C17" s="54" t="s">
        <v>25</v>
      </c>
      <c r="D17" s="28">
        <v>22</v>
      </c>
      <c r="E17" s="54"/>
      <c r="F17" s="32"/>
      <c r="G17" s="9"/>
      <c r="H17" s="33">
        <v>14.005698168</v>
      </c>
      <c r="I17" s="88"/>
      <c r="J17" s="42" t="s">
        <v>46</v>
      </c>
      <c r="K17" s="42"/>
      <c r="L17" s="42"/>
      <c r="M17" s="42"/>
      <c r="N17" s="42"/>
    </row>
    <row r="18" spans="1:14" s="40" customFormat="1" ht="15">
      <c r="A18" s="86"/>
      <c r="B18" s="6">
        <v>10</v>
      </c>
      <c r="C18" s="54" t="s">
        <v>25</v>
      </c>
      <c r="D18" s="28">
        <v>25</v>
      </c>
      <c r="E18" s="54"/>
      <c r="F18" s="32"/>
      <c r="G18" s="9"/>
      <c r="H18" s="33">
        <v>40.89962035</v>
      </c>
      <c r="I18" s="88"/>
      <c r="J18" s="42" t="s">
        <v>46</v>
      </c>
      <c r="K18" s="42"/>
      <c r="L18" s="42"/>
      <c r="M18" s="42"/>
      <c r="N18" s="42"/>
    </row>
    <row r="19" spans="1:14" s="40" customFormat="1" ht="15">
      <c r="A19" s="86"/>
      <c r="B19" s="6">
        <v>11</v>
      </c>
      <c r="C19" s="54" t="s">
        <v>25</v>
      </c>
      <c r="D19" s="28">
        <v>28</v>
      </c>
      <c r="E19" s="54"/>
      <c r="F19" s="32"/>
      <c r="G19" s="9"/>
      <c r="H19" s="33">
        <v>72.388566</v>
      </c>
      <c r="I19" s="88"/>
      <c r="J19" s="42" t="s">
        <v>46</v>
      </c>
      <c r="K19" s="42"/>
      <c r="L19" s="42"/>
      <c r="M19" s="42"/>
      <c r="N19" s="42"/>
    </row>
    <row r="20" spans="1:14" ht="15">
      <c r="A20" s="86"/>
      <c r="B20" s="6">
        <v>14</v>
      </c>
      <c r="C20" s="75" t="s">
        <v>29</v>
      </c>
      <c r="D20" s="75"/>
      <c r="E20" s="75"/>
      <c r="F20" s="75"/>
      <c r="G20" s="41"/>
      <c r="H20" s="19">
        <f>SUM(H9:H19)</f>
        <v>948.034142238</v>
      </c>
      <c r="I20" s="89"/>
      <c r="J20" s="42" t="s">
        <v>46</v>
      </c>
      <c r="K20" s="10"/>
      <c r="L20" s="10"/>
      <c r="M20" s="10"/>
      <c r="N20" s="10"/>
    </row>
    <row r="21" spans="1:14" ht="15" customHeight="1">
      <c r="A21" s="34" t="s">
        <v>4</v>
      </c>
      <c r="B21" s="6" t="s">
        <v>1</v>
      </c>
      <c r="C21" s="35" t="s">
        <v>2</v>
      </c>
      <c r="D21" s="74" t="s">
        <v>5</v>
      </c>
      <c r="E21" s="75"/>
      <c r="F21" s="8" t="s">
        <v>39</v>
      </c>
      <c r="G21" s="9" t="s">
        <v>6</v>
      </c>
      <c r="H21" s="23" t="s">
        <v>30</v>
      </c>
      <c r="I21" s="34" t="s">
        <v>3</v>
      </c>
      <c r="J21" s="42" t="s">
        <v>42</v>
      </c>
      <c r="K21" s="10"/>
      <c r="L21" s="10"/>
      <c r="M21" s="10"/>
      <c r="N21" s="10"/>
    </row>
    <row r="22" spans="1:14" ht="18" customHeight="1">
      <c r="A22" s="90" t="s">
        <v>7</v>
      </c>
      <c r="B22" s="6">
        <v>1</v>
      </c>
      <c r="C22" s="54" t="s">
        <v>93</v>
      </c>
      <c r="D22" s="92" t="s">
        <v>94</v>
      </c>
      <c r="E22" s="93"/>
      <c r="F22" s="125">
        <v>1385.69856</v>
      </c>
      <c r="G22" s="55"/>
      <c r="H22" s="33">
        <v>34.320654</v>
      </c>
      <c r="I22" s="26"/>
      <c r="J22" s="42" t="s">
        <v>103</v>
      </c>
      <c r="K22" s="10"/>
      <c r="L22" s="10"/>
      <c r="M22" s="10"/>
      <c r="N22" s="10"/>
    </row>
    <row r="23" spans="1:14" ht="18" customHeight="1">
      <c r="A23" s="124"/>
      <c r="B23" s="54"/>
      <c r="C23" s="54" t="s">
        <v>95</v>
      </c>
      <c r="D23" s="92" t="s">
        <v>96</v>
      </c>
      <c r="E23" s="93" t="s">
        <v>96</v>
      </c>
      <c r="F23" s="125">
        <v>185.80422</v>
      </c>
      <c r="G23" s="55"/>
      <c r="H23" s="33">
        <v>2.240328</v>
      </c>
      <c r="I23" s="26"/>
      <c r="J23" s="42" t="s">
        <v>103</v>
      </c>
      <c r="K23" s="10"/>
      <c r="L23" s="10"/>
      <c r="M23" s="10"/>
      <c r="N23" s="10"/>
    </row>
    <row r="24" spans="1:14" ht="18" customHeight="1">
      <c r="A24" s="124"/>
      <c r="B24" s="54"/>
      <c r="C24" s="54" t="s">
        <v>95</v>
      </c>
      <c r="D24" s="92" t="s">
        <v>97</v>
      </c>
      <c r="E24" s="93" t="s">
        <v>97</v>
      </c>
      <c r="F24" s="125">
        <v>1955.79594</v>
      </c>
      <c r="G24" s="55"/>
      <c r="H24" s="33">
        <v>34.636344</v>
      </c>
      <c r="I24" s="26"/>
      <c r="J24" s="42" t="s">
        <v>103</v>
      </c>
      <c r="K24" s="10"/>
      <c r="L24" s="10"/>
      <c r="M24" s="10"/>
      <c r="N24" s="10"/>
    </row>
    <row r="25" spans="1:14" ht="18" customHeight="1">
      <c r="A25" s="124"/>
      <c r="B25" s="54"/>
      <c r="C25" s="54" t="s">
        <v>95</v>
      </c>
      <c r="D25" s="92" t="s">
        <v>98</v>
      </c>
      <c r="E25" s="93" t="s">
        <v>98</v>
      </c>
      <c r="F25" s="125">
        <v>1004.2512</v>
      </c>
      <c r="G25" s="55"/>
      <c r="H25" s="33">
        <v>37.511214</v>
      </c>
      <c r="I25" s="26"/>
      <c r="J25" s="42" t="s">
        <v>103</v>
      </c>
      <c r="K25" s="10"/>
      <c r="L25" s="10"/>
      <c r="M25" s="10"/>
      <c r="N25" s="10"/>
    </row>
    <row r="26" spans="1:14" ht="18" customHeight="1">
      <c r="A26" s="124"/>
      <c r="B26" s="54"/>
      <c r="C26" s="54" t="s">
        <v>95</v>
      </c>
      <c r="D26" s="92" t="s">
        <v>99</v>
      </c>
      <c r="E26" s="93" t="s">
        <v>99</v>
      </c>
      <c r="F26" s="125">
        <v>71.9712</v>
      </c>
      <c r="G26" s="55"/>
      <c r="H26" s="33">
        <v>11.570676</v>
      </c>
      <c r="I26" s="26"/>
      <c r="J26" s="42" t="s">
        <v>103</v>
      </c>
      <c r="K26" s="10"/>
      <c r="L26" s="10"/>
      <c r="M26" s="10"/>
      <c r="N26" s="10"/>
    </row>
    <row r="27" spans="1:14" ht="18" customHeight="1">
      <c r="A27" s="124"/>
      <c r="B27" s="54"/>
      <c r="C27" s="54" t="s">
        <v>95</v>
      </c>
      <c r="D27" s="92" t="s">
        <v>100</v>
      </c>
      <c r="E27" s="93" t="s">
        <v>100</v>
      </c>
      <c r="F27" s="125">
        <v>891.34536</v>
      </c>
      <c r="G27" s="55"/>
      <c r="H27" s="33">
        <v>96.22986</v>
      </c>
      <c r="I27" s="26"/>
      <c r="J27" s="42" t="s">
        <v>103</v>
      </c>
      <c r="K27" s="10"/>
      <c r="L27" s="10"/>
      <c r="M27" s="10"/>
      <c r="N27" s="10"/>
    </row>
    <row r="28" spans="1:14" ht="13.5" customHeight="1">
      <c r="A28" s="91"/>
      <c r="B28" s="6">
        <v>2</v>
      </c>
      <c r="C28" s="94" t="s">
        <v>29</v>
      </c>
      <c r="D28" s="95"/>
      <c r="E28" s="95"/>
      <c r="F28" s="96"/>
      <c r="G28" s="26"/>
      <c r="H28" s="33">
        <f>H27+H26+H25+H24+H23+H22</f>
        <v>216.50907600000002</v>
      </c>
      <c r="I28" s="26"/>
      <c r="J28" s="10"/>
      <c r="K28" s="10"/>
      <c r="L28" s="10"/>
      <c r="M28" s="10"/>
      <c r="N28" s="10"/>
    </row>
    <row r="29" spans="1:14" s="52" customFormat="1" ht="28.5" customHeight="1">
      <c r="A29" s="71" t="s">
        <v>104</v>
      </c>
      <c r="B29" s="71"/>
      <c r="C29" s="71"/>
      <c r="D29" s="71"/>
      <c r="E29" s="71"/>
      <c r="F29" s="71"/>
      <c r="G29" s="78" t="s">
        <v>105</v>
      </c>
      <c r="H29" s="78"/>
      <c r="I29" s="78"/>
      <c r="J29" s="50"/>
      <c r="K29" s="51"/>
      <c r="L29" s="51"/>
      <c r="M29" s="51"/>
      <c r="N29" s="51"/>
    </row>
    <row r="30" spans="1:14" ht="15">
      <c r="A30" s="30" t="s">
        <v>4</v>
      </c>
      <c r="B30" s="6" t="s">
        <v>1</v>
      </c>
      <c r="C30" s="29" t="s">
        <v>2</v>
      </c>
      <c r="D30" s="74" t="s">
        <v>5</v>
      </c>
      <c r="E30" s="75"/>
      <c r="F30" s="8" t="s">
        <v>35</v>
      </c>
      <c r="G30" s="9" t="s">
        <v>6</v>
      </c>
      <c r="H30" s="18" t="s">
        <v>27</v>
      </c>
      <c r="I30" s="30" t="s">
        <v>3</v>
      </c>
      <c r="J30" s="10"/>
      <c r="K30" s="10"/>
      <c r="L30" s="10"/>
      <c r="M30" s="10"/>
      <c r="N30" s="10"/>
    </row>
    <row r="31" spans="1:14" s="43" customFormat="1" ht="12" customHeight="1">
      <c r="A31" s="69" t="s">
        <v>43</v>
      </c>
      <c r="B31" s="97" t="s">
        <v>41</v>
      </c>
      <c r="C31" s="53" t="s">
        <v>25</v>
      </c>
      <c r="D31" s="53">
        <v>6</v>
      </c>
      <c r="E31" s="53">
        <v>472</v>
      </c>
      <c r="F31" s="44">
        <v>6940</v>
      </c>
      <c r="G31" s="44">
        <v>2</v>
      </c>
      <c r="H31" s="45">
        <f>D31*E31*F31*G31*7.85/1000000000</f>
        <v>0.308569056</v>
      </c>
      <c r="I31" s="100" t="s">
        <v>107</v>
      </c>
      <c r="J31" s="48" t="s">
        <v>45</v>
      </c>
      <c r="K31" s="49"/>
      <c r="L31" s="49"/>
      <c r="M31" s="49"/>
      <c r="N31" s="49"/>
    </row>
    <row r="32" spans="1:14" s="43" customFormat="1" ht="12" customHeight="1">
      <c r="A32" s="84"/>
      <c r="B32" s="98"/>
      <c r="C32" s="53" t="s">
        <v>25</v>
      </c>
      <c r="D32" s="53">
        <v>6</v>
      </c>
      <c r="E32" s="53">
        <v>476</v>
      </c>
      <c r="F32" s="44">
        <v>6940</v>
      </c>
      <c r="G32" s="44">
        <v>36</v>
      </c>
      <c r="H32" s="45">
        <f aca="true" t="shared" si="0" ref="H32:H83">D32*E32*F32*G32*7.85/1000000000</f>
        <v>5.601312864</v>
      </c>
      <c r="I32" s="101"/>
      <c r="J32" s="48" t="s">
        <v>45</v>
      </c>
      <c r="K32" s="49"/>
      <c r="L32" s="49"/>
      <c r="M32" s="49"/>
      <c r="N32" s="49"/>
    </row>
    <row r="33" spans="1:14" s="43" customFormat="1" ht="12" customHeight="1">
      <c r="A33" s="84"/>
      <c r="B33" s="98"/>
      <c r="C33" s="53" t="s">
        <v>25</v>
      </c>
      <c r="D33" s="53">
        <v>6</v>
      </c>
      <c r="E33" s="53">
        <v>476</v>
      </c>
      <c r="F33" s="44">
        <v>6940</v>
      </c>
      <c r="G33" s="44">
        <v>6</v>
      </c>
      <c r="H33" s="45">
        <f t="shared" si="0"/>
        <v>0.933552144</v>
      </c>
      <c r="I33" s="101"/>
      <c r="J33" s="48" t="s">
        <v>45</v>
      </c>
      <c r="K33" s="49"/>
      <c r="L33" s="49"/>
      <c r="M33" s="49"/>
      <c r="N33" s="49"/>
    </row>
    <row r="34" spans="1:14" s="43" customFormat="1" ht="12" customHeight="1">
      <c r="A34" s="84"/>
      <c r="B34" s="98"/>
      <c r="C34" s="53" t="s">
        <v>25</v>
      </c>
      <c r="D34" s="53">
        <v>6</v>
      </c>
      <c r="E34" s="53">
        <v>284</v>
      </c>
      <c r="F34" s="44">
        <v>2670</v>
      </c>
      <c r="G34" s="44">
        <v>2</v>
      </c>
      <c r="H34" s="45">
        <f t="shared" si="0"/>
        <v>0.071429976</v>
      </c>
      <c r="I34" s="101"/>
      <c r="J34" s="48" t="s">
        <v>45</v>
      </c>
      <c r="K34" s="49"/>
      <c r="L34" s="49"/>
      <c r="M34" s="49"/>
      <c r="N34" s="49"/>
    </row>
    <row r="35" spans="1:14" s="43" customFormat="1" ht="12" customHeight="1">
      <c r="A35" s="84"/>
      <c r="B35" s="98"/>
      <c r="C35" s="53" t="s">
        <v>25</v>
      </c>
      <c r="D35" s="53">
        <v>6</v>
      </c>
      <c r="E35" s="53">
        <v>284</v>
      </c>
      <c r="F35" s="44">
        <v>3170</v>
      </c>
      <c r="G35" s="44">
        <v>2</v>
      </c>
      <c r="H35" s="45">
        <f t="shared" si="0"/>
        <v>0.084806376</v>
      </c>
      <c r="I35" s="101"/>
      <c r="J35" s="48" t="s">
        <v>45</v>
      </c>
      <c r="K35" s="49"/>
      <c r="L35" s="49"/>
      <c r="M35" s="49"/>
      <c r="N35" s="49"/>
    </row>
    <row r="36" spans="1:14" s="43" customFormat="1" ht="12" customHeight="1">
      <c r="A36" s="84"/>
      <c r="B36" s="98"/>
      <c r="C36" s="53" t="s">
        <v>25</v>
      </c>
      <c r="D36" s="53">
        <v>6</v>
      </c>
      <c r="E36" s="53">
        <v>284</v>
      </c>
      <c r="F36" s="44">
        <v>1170</v>
      </c>
      <c r="G36" s="44">
        <v>4</v>
      </c>
      <c r="H36" s="45">
        <f t="shared" si="0"/>
        <v>0.062601552</v>
      </c>
      <c r="I36" s="101"/>
      <c r="J36" s="48" t="s">
        <v>45</v>
      </c>
      <c r="K36" s="49"/>
      <c r="L36" s="49"/>
      <c r="M36" s="49"/>
      <c r="N36" s="49"/>
    </row>
    <row r="37" spans="1:14" s="43" customFormat="1" ht="12" customHeight="1">
      <c r="A37" s="84"/>
      <c r="B37" s="98"/>
      <c r="C37" s="53" t="s">
        <v>25</v>
      </c>
      <c r="D37" s="53">
        <v>6</v>
      </c>
      <c r="E37" s="53">
        <v>284</v>
      </c>
      <c r="F37" s="44">
        <v>3430</v>
      </c>
      <c r="G37" s="44">
        <v>2</v>
      </c>
      <c r="H37" s="45">
        <f t="shared" si="0"/>
        <v>0.091762104</v>
      </c>
      <c r="I37" s="101"/>
      <c r="J37" s="48" t="s">
        <v>45</v>
      </c>
      <c r="K37" s="49"/>
      <c r="L37" s="49"/>
      <c r="M37" s="49"/>
      <c r="N37" s="49"/>
    </row>
    <row r="38" spans="1:14" s="43" customFormat="1" ht="12" customHeight="1">
      <c r="A38" s="84"/>
      <c r="B38" s="98"/>
      <c r="C38" s="53" t="s">
        <v>25</v>
      </c>
      <c r="D38" s="53">
        <v>6</v>
      </c>
      <c r="E38" s="53">
        <v>284</v>
      </c>
      <c r="F38" s="44">
        <v>3555</v>
      </c>
      <c r="G38" s="44">
        <v>2</v>
      </c>
      <c r="H38" s="45">
        <f t="shared" si="0"/>
        <v>0.095106204</v>
      </c>
      <c r="I38" s="101"/>
      <c r="J38" s="48" t="s">
        <v>45</v>
      </c>
      <c r="K38" s="49"/>
      <c r="L38" s="49"/>
      <c r="M38" s="49"/>
      <c r="N38" s="49"/>
    </row>
    <row r="39" spans="1:14" s="43" customFormat="1" ht="12" customHeight="1">
      <c r="A39" s="84"/>
      <c r="B39" s="98"/>
      <c r="C39" s="53" t="s">
        <v>25</v>
      </c>
      <c r="D39" s="53">
        <v>6</v>
      </c>
      <c r="E39" s="53">
        <v>284</v>
      </c>
      <c r="F39" s="44">
        <v>4340</v>
      </c>
      <c r="G39" s="44">
        <v>22</v>
      </c>
      <c r="H39" s="45">
        <f t="shared" si="0"/>
        <v>1.277178672</v>
      </c>
      <c r="I39" s="101"/>
      <c r="J39" s="48" t="s">
        <v>45</v>
      </c>
      <c r="K39" s="49"/>
      <c r="L39" s="49"/>
      <c r="M39" s="49"/>
      <c r="N39" s="49"/>
    </row>
    <row r="40" spans="1:14" s="43" customFormat="1" ht="12" customHeight="1">
      <c r="A40" s="84"/>
      <c r="B40" s="98"/>
      <c r="C40" s="53" t="s">
        <v>25</v>
      </c>
      <c r="D40" s="53">
        <v>6</v>
      </c>
      <c r="E40" s="53">
        <v>284</v>
      </c>
      <c r="F40" s="44">
        <v>1390</v>
      </c>
      <c r="G40" s="44">
        <v>2</v>
      </c>
      <c r="H40" s="45">
        <f t="shared" si="0"/>
        <v>0.037186392</v>
      </c>
      <c r="I40" s="101"/>
      <c r="J40" s="48" t="s">
        <v>45</v>
      </c>
      <c r="K40" s="49"/>
      <c r="L40" s="49"/>
      <c r="M40" s="49"/>
      <c r="N40" s="49"/>
    </row>
    <row r="41" spans="1:14" s="43" customFormat="1" ht="12" customHeight="1">
      <c r="A41" s="84"/>
      <c r="B41" s="98"/>
      <c r="C41" s="53" t="s">
        <v>25</v>
      </c>
      <c r="D41" s="53">
        <v>6</v>
      </c>
      <c r="E41" s="53">
        <v>164</v>
      </c>
      <c r="F41" s="44">
        <v>3832</v>
      </c>
      <c r="G41" s="44">
        <v>4</v>
      </c>
      <c r="H41" s="45">
        <f t="shared" si="0"/>
        <v>0.1183996032</v>
      </c>
      <c r="I41" s="101"/>
      <c r="J41" s="48" t="s">
        <v>45</v>
      </c>
      <c r="K41" s="49"/>
      <c r="L41" s="49"/>
      <c r="M41" s="49"/>
      <c r="N41" s="49"/>
    </row>
    <row r="42" spans="1:14" s="43" customFormat="1" ht="12" customHeight="1">
      <c r="A42" s="84"/>
      <c r="B42" s="98"/>
      <c r="C42" s="53" t="s">
        <v>25</v>
      </c>
      <c r="D42" s="53">
        <v>8</v>
      </c>
      <c r="E42" s="53">
        <v>200</v>
      </c>
      <c r="F42" s="44">
        <v>2670</v>
      </c>
      <c r="G42" s="44">
        <v>2</v>
      </c>
      <c r="H42" s="45">
        <f t="shared" si="0"/>
        <v>0.0670704</v>
      </c>
      <c r="I42" s="101"/>
      <c r="J42" s="48" t="s">
        <v>45</v>
      </c>
      <c r="K42" s="49"/>
      <c r="L42" s="49"/>
      <c r="M42" s="49"/>
      <c r="N42" s="49"/>
    </row>
    <row r="43" spans="1:14" s="43" customFormat="1" ht="12" customHeight="1">
      <c r="A43" s="84"/>
      <c r="B43" s="98"/>
      <c r="C43" s="53" t="s">
        <v>25</v>
      </c>
      <c r="D43" s="53">
        <v>8</v>
      </c>
      <c r="E43" s="53">
        <v>200</v>
      </c>
      <c r="F43" s="44">
        <v>2670</v>
      </c>
      <c r="G43" s="44">
        <v>2</v>
      </c>
      <c r="H43" s="45">
        <f t="shared" si="0"/>
        <v>0.0670704</v>
      </c>
      <c r="I43" s="101"/>
      <c r="J43" s="48" t="s">
        <v>45</v>
      </c>
      <c r="K43" s="49"/>
      <c r="L43" s="49"/>
      <c r="M43" s="49"/>
      <c r="N43" s="49"/>
    </row>
    <row r="44" spans="1:14" s="43" customFormat="1" ht="12" customHeight="1">
      <c r="A44" s="84"/>
      <c r="B44" s="98"/>
      <c r="C44" s="53" t="s">
        <v>25</v>
      </c>
      <c r="D44" s="53">
        <v>8</v>
      </c>
      <c r="E44" s="53">
        <v>200</v>
      </c>
      <c r="F44" s="44">
        <v>3170</v>
      </c>
      <c r="G44" s="44">
        <v>2</v>
      </c>
      <c r="H44" s="45">
        <f t="shared" si="0"/>
        <v>0.0796304</v>
      </c>
      <c r="I44" s="101"/>
      <c r="J44" s="48" t="s">
        <v>45</v>
      </c>
      <c r="K44" s="49"/>
      <c r="L44" s="49"/>
      <c r="M44" s="49"/>
      <c r="N44" s="49"/>
    </row>
    <row r="45" spans="1:14" s="43" customFormat="1" ht="12" customHeight="1">
      <c r="A45" s="84"/>
      <c r="B45" s="98"/>
      <c r="C45" s="53" t="s">
        <v>25</v>
      </c>
      <c r="D45" s="53">
        <v>8</v>
      </c>
      <c r="E45" s="53">
        <v>200</v>
      </c>
      <c r="F45" s="44">
        <v>3170</v>
      </c>
      <c r="G45" s="44">
        <v>2</v>
      </c>
      <c r="H45" s="45">
        <f t="shared" si="0"/>
        <v>0.0796304</v>
      </c>
      <c r="I45" s="101"/>
      <c r="J45" s="48" t="s">
        <v>45</v>
      </c>
      <c r="K45" s="49"/>
      <c r="L45" s="49"/>
      <c r="M45" s="49"/>
      <c r="N45" s="49"/>
    </row>
    <row r="46" spans="1:14" s="43" customFormat="1" ht="12" customHeight="1">
      <c r="A46" s="84"/>
      <c r="B46" s="98"/>
      <c r="C46" s="53" t="s">
        <v>25</v>
      </c>
      <c r="D46" s="53">
        <v>8</v>
      </c>
      <c r="E46" s="53">
        <v>200</v>
      </c>
      <c r="F46" s="44">
        <v>1170</v>
      </c>
      <c r="G46" s="44">
        <v>4</v>
      </c>
      <c r="H46" s="45">
        <f t="shared" si="0"/>
        <v>0.0587808</v>
      </c>
      <c r="I46" s="101"/>
      <c r="J46" s="48" t="s">
        <v>45</v>
      </c>
      <c r="K46" s="49"/>
      <c r="L46" s="49"/>
      <c r="M46" s="49"/>
      <c r="N46" s="49"/>
    </row>
    <row r="47" spans="1:14" s="43" customFormat="1" ht="12" customHeight="1">
      <c r="A47" s="84"/>
      <c r="B47" s="98"/>
      <c r="C47" s="53" t="s">
        <v>25</v>
      </c>
      <c r="D47" s="53">
        <v>8</v>
      </c>
      <c r="E47" s="53">
        <v>200</v>
      </c>
      <c r="F47" s="44">
        <v>1170</v>
      </c>
      <c r="G47" s="44">
        <v>4</v>
      </c>
      <c r="H47" s="45">
        <f t="shared" si="0"/>
        <v>0.0587808</v>
      </c>
      <c r="I47" s="101"/>
      <c r="J47" s="48" t="s">
        <v>45</v>
      </c>
      <c r="K47" s="49"/>
      <c r="L47" s="49"/>
      <c r="M47" s="49"/>
      <c r="N47" s="49"/>
    </row>
    <row r="48" spans="1:14" s="43" customFormat="1" ht="12" customHeight="1">
      <c r="A48" s="84"/>
      <c r="B48" s="98"/>
      <c r="C48" s="53" t="s">
        <v>25</v>
      </c>
      <c r="D48" s="53">
        <v>8</v>
      </c>
      <c r="E48" s="53">
        <v>200</v>
      </c>
      <c r="F48" s="44">
        <v>3430</v>
      </c>
      <c r="G48" s="44">
        <v>2</v>
      </c>
      <c r="H48" s="45">
        <f t="shared" si="0"/>
        <v>0.0861616</v>
      </c>
      <c r="I48" s="101"/>
      <c r="J48" s="48" t="s">
        <v>45</v>
      </c>
      <c r="K48" s="49"/>
      <c r="L48" s="49"/>
      <c r="M48" s="49"/>
      <c r="N48" s="49"/>
    </row>
    <row r="49" spans="1:14" s="43" customFormat="1" ht="12" customHeight="1">
      <c r="A49" s="84"/>
      <c r="B49" s="98"/>
      <c r="C49" s="53" t="s">
        <v>25</v>
      </c>
      <c r="D49" s="53">
        <v>8</v>
      </c>
      <c r="E49" s="53">
        <v>200</v>
      </c>
      <c r="F49" s="44">
        <v>3430</v>
      </c>
      <c r="G49" s="44">
        <v>2</v>
      </c>
      <c r="H49" s="45">
        <f t="shared" si="0"/>
        <v>0.0861616</v>
      </c>
      <c r="I49" s="101"/>
      <c r="J49" s="48" t="s">
        <v>45</v>
      </c>
      <c r="K49" s="49"/>
      <c r="L49" s="49"/>
      <c r="M49" s="49"/>
      <c r="N49" s="49"/>
    </row>
    <row r="50" spans="1:14" s="43" customFormat="1" ht="12" customHeight="1">
      <c r="A50" s="84"/>
      <c r="B50" s="98"/>
      <c r="C50" s="53" t="s">
        <v>25</v>
      </c>
      <c r="D50" s="53">
        <v>8</v>
      </c>
      <c r="E50" s="53">
        <v>200</v>
      </c>
      <c r="F50" s="44">
        <v>3555</v>
      </c>
      <c r="G50" s="44">
        <v>2</v>
      </c>
      <c r="H50" s="45">
        <f t="shared" si="0"/>
        <v>0.0893016</v>
      </c>
      <c r="I50" s="101"/>
      <c r="J50" s="48" t="s">
        <v>45</v>
      </c>
      <c r="K50" s="49"/>
      <c r="L50" s="49"/>
      <c r="M50" s="49"/>
      <c r="N50" s="49"/>
    </row>
    <row r="51" spans="1:14" s="43" customFormat="1" ht="12" customHeight="1">
      <c r="A51" s="84"/>
      <c r="B51" s="98"/>
      <c r="C51" s="53" t="s">
        <v>25</v>
      </c>
      <c r="D51" s="53">
        <v>8</v>
      </c>
      <c r="E51" s="53">
        <v>200</v>
      </c>
      <c r="F51" s="44">
        <v>3555</v>
      </c>
      <c r="G51" s="44">
        <v>2</v>
      </c>
      <c r="H51" s="45">
        <f t="shared" si="0"/>
        <v>0.0893016</v>
      </c>
      <c r="I51" s="101"/>
      <c r="J51" s="48" t="s">
        <v>45</v>
      </c>
      <c r="K51" s="49"/>
      <c r="L51" s="49"/>
      <c r="M51" s="49"/>
      <c r="N51" s="49"/>
    </row>
    <row r="52" spans="1:14" s="43" customFormat="1" ht="12" customHeight="1">
      <c r="A52" s="84"/>
      <c r="B52" s="98"/>
      <c r="C52" s="53" t="s">
        <v>25</v>
      </c>
      <c r="D52" s="53">
        <v>8</v>
      </c>
      <c r="E52" s="53">
        <v>200</v>
      </c>
      <c r="F52" s="44">
        <v>4340</v>
      </c>
      <c r="G52" s="44">
        <v>22</v>
      </c>
      <c r="H52" s="45">
        <f t="shared" si="0"/>
        <v>1.1992288</v>
      </c>
      <c r="I52" s="101"/>
      <c r="J52" s="48" t="s">
        <v>45</v>
      </c>
      <c r="K52" s="49"/>
      <c r="L52" s="49"/>
      <c r="M52" s="49"/>
      <c r="N52" s="49"/>
    </row>
    <row r="53" spans="1:14" s="43" customFormat="1" ht="12" customHeight="1">
      <c r="A53" s="84"/>
      <c r="B53" s="98"/>
      <c r="C53" s="53" t="s">
        <v>25</v>
      </c>
      <c r="D53" s="53">
        <v>8</v>
      </c>
      <c r="E53" s="53">
        <v>200</v>
      </c>
      <c r="F53" s="44">
        <v>4340</v>
      </c>
      <c r="G53" s="44">
        <v>22</v>
      </c>
      <c r="H53" s="45">
        <f t="shared" si="0"/>
        <v>1.1992288</v>
      </c>
      <c r="I53" s="101"/>
      <c r="J53" s="48" t="s">
        <v>45</v>
      </c>
      <c r="K53" s="49"/>
      <c r="L53" s="49"/>
      <c r="M53" s="49"/>
      <c r="N53" s="49"/>
    </row>
    <row r="54" spans="1:14" s="43" customFormat="1" ht="12" customHeight="1">
      <c r="A54" s="84"/>
      <c r="B54" s="98"/>
      <c r="C54" s="53" t="s">
        <v>25</v>
      </c>
      <c r="D54" s="53">
        <v>8</v>
      </c>
      <c r="E54" s="53">
        <v>200</v>
      </c>
      <c r="F54" s="44">
        <v>1390</v>
      </c>
      <c r="G54" s="44">
        <v>2</v>
      </c>
      <c r="H54" s="45">
        <f t="shared" si="0"/>
        <v>0.0349168</v>
      </c>
      <c r="I54" s="101"/>
      <c r="J54" s="48" t="s">
        <v>45</v>
      </c>
      <c r="K54" s="49"/>
      <c r="L54" s="49"/>
      <c r="M54" s="49"/>
      <c r="N54" s="49"/>
    </row>
    <row r="55" spans="1:14" s="43" customFormat="1" ht="12" customHeight="1">
      <c r="A55" s="84"/>
      <c r="B55" s="98"/>
      <c r="C55" s="53" t="s">
        <v>25</v>
      </c>
      <c r="D55" s="53">
        <v>8</v>
      </c>
      <c r="E55" s="53">
        <v>200</v>
      </c>
      <c r="F55" s="44">
        <v>1390</v>
      </c>
      <c r="G55" s="44">
        <v>2</v>
      </c>
      <c r="H55" s="45">
        <f t="shared" si="0"/>
        <v>0.0349168</v>
      </c>
      <c r="I55" s="101"/>
      <c r="J55" s="48" t="s">
        <v>45</v>
      </c>
      <c r="K55" s="49"/>
      <c r="L55" s="49"/>
      <c r="M55" s="49"/>
      <c r="N55" s="49"/>
    </row>
    <row r="56" spans="1:14" s="43" customFormat="1" ht="12" customHeight="1">
      <c r="A56" s="84"/>
      <c r="B56" s="98"/>
      <c r="C56" s="53" t="s">
        <v>25</v>
      </c>
      <c r="D56" s="53">
        <v>8</v>
      </c>
      <c r="E56" s="53">
        <v>150</v>
      </c>
      <c r="F56" s="44">
        <v>3832</v>
      </c>
      <c r="G56" s="44">
        <v>4</v>
      </c>
      <c r="H56" s="45">
        <f t="shared" si="0"/>
        <v>0.14438976</v>
      </c>
      <c r="I56" s="101"/>
      <c r="J56" s="48" t="s">
        <v>45</v>
      </c>
      <c r="K56" s="49"/>
      <c r="L56" s="49"/>
      <c r="M56" s="49"/>
      <c r="N56" s="49"/>
    </row>
    <row r="57" spans="1:14" s="43" customFormat="1" ht="12" customHeight="1">
      <c r="A57" s="84"/>
      <c r="B57" s="98"/>
      <c r="C57" s="53" t="s">
        <v>25</v>
      </c>
      <c r="D57" s="53">
        <v>8</v>
      </c>
      <c r="E57" s="53">
        <v>150</v>
      </c>
      <c r="F57" s="44">
        <v>3832</v>
      </c>
      <c r="G57" s="44">
        <v>4</v>
      </c>
      <c r="H57" s="45">
        <f t="shared" si="0"/>
        <v>0.14438976</v>
      </c>
      <c r="I57" s="101"/>
      <c r="J57" s="48" t="s">
        <v>45</v>
      </c>
      <c r="K57" s="49"/>
      <c r="L57" s="49"/>
      <c r="M57" s="49"/>
      <c r="N57" s="49"/>
    </row>
    <row r="58" spans="1:14" s="43" customFormat="1" ht="12" customHeight="1">
      <c r="A58" s="84"/>
      <c r="B58" s="98"/>
      <c r="C58" s="53" t="s">
        <v>25</v>
      </c>
      <c r="D58" s="53">
        <v>8</v>
      </c>
      <c r="E58" s="53">
        <v>330</v>
      </c>
      <c r="F58" s="44">
        <v>3620</v>
      </c>
      <c r="G58" s="44">
        <v>4</v>
      </c>
      <c r="H58" s="45">
        <f t="shared" si="0"/>
        <v>0.30008352</v>
      </c>
      <c r="I58" s="101"/>
      <c r="J58" s="48" t="s">
        <v>45</v>
      </c>
      <c r="K58" s="49"/>
      <c r="L58" s="49"/>
      <c r="M58" s="49"/>
      <c r="N58" s="49"/>
    </row>
    <row r="59" spans="1:14" s="43" customFormat="1" ht="12" customHeight="1">
      <c r="A59" s="84"/>
      <c r="B59" s="98"/>
      <c r="C59" s="53" t="s">
        <v>25</v>
      </c>
      <c r="D59" s="53">
        <v>10</v>
      </c>
      <c r="E59" s="53">
        <v>368</v>
      </c>
      <c r="F59" s="44">
        <v>4215</v>
      </c>
      <c r="G59" s="53">
        <v>2</v>
      </c>
      <c r="H59" s="45">
        <f t="shared" si="0"/>
        <v>0.24352584</v>
      </c>
      <c r="I59" s="101"/>
      <c r="J59" s="48" t="s">
        <v>45</v>
      </c>
      <c r="K59" s="49"/>
      <c r="L59" s="49"/>
      <c r="M59" s="49"/>
      <c r="N59" s="49"/>
    </row>
    <row r="60" spans="1:14" s="43" customFormat="1" ht="12" customHeight="1">
      <c r="A60" s="84"/>
      <c r="B60" s="98"/>
      <c r="C60" s="53" t="s">
        <v>25</v>
      </c>
      <c r="D60" s="53">
        <v>10</v>
      </c>
      <c r="E60" s="53">
        <v>200</v>
      </c>
      <c r="F60" s="44">
        <v>3620</v>
      </c>
      <c r="G60" s="53">
        <v>4</v>
      </c>
      <c r="H60" s="45">
        <f t="shared" si="0"/>
        <v>0.227336</v>
      </c>
      <c r="I60" s="101"/>
      <c r="J60" s="48" t="s">
        <v>45</v>
      </c>
      <c r="K60" s="49"/>
      <c r="L60" s="49"/>
      <c r="M60" s="49"/>
      <c r="N60" s="49"/>
    </row>
    <row r="61" spans="1:14" s="43" customFormat="1" ht="12" customHeight="1">
      <c r="A61" s="84"/>
      <c r="B61" s="98"/>
      <c r="C61" s="53" t="s">
        <v>25</v>
      </c>
      <c r="D61" s="53">
        <v>10</v>
      </c>
      <c r="E61" s="53">
        <v>200</v>
      </c>
      <c r="F61" s="44">
        <v>3620</v>
      </c>
      <c r="G61" s="53">
        <v>4</v>
      </c>
      <c r="H61" s="45">
        <f t="shared" si="0"/>
        <v>0.227336</v>
      </c>
      <c r="I61" s="101"/>
      <c r="J61" s="48" t="s">
        <v>45</v>
      </c>
      <c r="K61" s="49"/>
      <c r="L61" s="49"/>
      <c r="M61" s="49"/>
      <c r="N61" s="49"/>
    </row>
    <row r="62" spans="1:14" s="43" customFormat="1" ht="12" customHeight="1">
      <c r="A62" s="84"/>
      <c r="B62" s="98"/>
      <c r="C62" s="53" t="s">
        <v>25</v>
      </c>
      <c r="D62" s="53">
        <v>12</v>
      </c>
      <c r="E62" s="53">
        <v>514</v>
      </c>
      <c r="F62" s="44">
        <v>7290</v>
      </c>
      <c r="G62" s="44">
        <v>60</v>
      </c>
      <c r="H62" s="45">
        <f t="shared" si="0"/>
        <v>21.17838312</v>
      </c>
      <c r="I62" s="101"/>
      <c r="J62" s="48" t="s">
        <v>45</v>
      </c>
      <c r="K62" s="49"/>
      <c r="L62" s="49"/>
      <c r="M62" s="49"/>
      <c r="N62" s="49"/>
    </row>
    <row r="63" spans="1:14" s="43" customFormat="1" ht="12" customHeight="1">
      <c r="A63" s="84"/>
      <c r="B63" s="98"/>
      <c r="C63" s="53" t="s">
        <v>25</v>
      </c>
      <c r="D63" s="53">
        <v>12</v>
      </c>
      <c r="E63" s="53">
        <v>514</v>
      </c>
      <c r="F63" s="44">
        <v>7540</v>
      </c>
      <c r="G63" s="44">
        <v>4</v>
      </c>
      <c r="H63" s="45">
        <f t="shared" si="0"/>
        <v>1.460311008</v>
      </c>
      <c r="I63" s="101"/>
      <c r="J63" s="48" t="s">
        <v>45</v>
      </c>
      <c r="K63" s="49"/>
      <c r="L63" s="49"/>
      <c r="M63" s="49"/>
      <c r="N63" s="49"/>
    </row>
    <row r="64" spans="1:14" s="43" customFormat="1" ht="12" customHeight="1">
      <c r="A64" s="84"/>
      <c r="B64" s="98"/>
      <c r="C64" s="53" t="s">
        <v>25</v>
      </c>
      <c r="D64" s="53">
        <v>12</v>
      </c>
      <c r="E64" s="53">
        <v>514</v>
      </c>
      <c r="F64" s="44">
        <v>6935</v>
      </c>
      <c r="G64" s="44">
        <v>8</v>
      </c>
      <c r="H64" s="45">
        <f t="shared" si="0"/>
        <v>2.686275024</v>
      </c>
      <c r="I64" s="101"/>
      <c r="J64" s="48" t="s">
        <v>45</v>
      </c>
      <c r="K64" s="49"/>
      <c r="L64" s="49"/>
      <c r="M64" s="49"/>
      <c r="N64" s="49"/>
    </row>
    <row r="65" spans="1:14" s="43" customFormat="1" ht="12" customHeight="1">
      <c r="A65" s="84"/>
      <c r="B65" s="98"/>
      <c r="C65" s="53" t="s">
        <v>25</v>
      </c>
      <c r="D65" s="53">
        <v>12</v>
      </c>
      <c r="E65" s="53">
        <v>514</v>
      </c>
      <c r="F65" s="44">
        <v>7185</v>
      </c>
      <c r="G65" s="44">
        <v>4</v>
      </c>
      <c r="H65" s="45">
        <f t="shared" si="0"/>
        <v>1.391556312</v>
      </c>
      <c r="I65" s="101"/>
      <c r="J65" s="48" t="s">
        <v>45</v>
      </c>
      <c r="K65" s="49"/>
      <c r="L65" s="49"/>
      <c r="M65" s="49"/>
      <c r="N65" s="49"/>
    </row>
    <row r="66" spans="1:14" s="43" customFormat="1" ht="12" customHeight="1">
      <c r="A66" s="84"/>
      <c r="B66" s="98"/>
      <c r="C66" s="53" t="s">
        <v>25</v>
      </c>
      <c r="D66" s="53">
        <v>12</v>
      </c>
      <c r="E66" s="53">
        <v>514</v>
      </c>
      <c r="F66" s="44">
        <v>6690</v>
      </c>
      <c r="G66" s="44">
        <v>4</v>
      </c>
      <c r="H66" s="45">
        <f t="shared" si="0"/>
        <v>1.295687088</v>
      </c>
      <c r="I66" s="101"/>
      <c r="J66" s="48" t="s">
        <v>45</v>
      </c>
      <c r="K66" s="49"/>
      <c r="L66" s="49"/>
      <c r="M66" s="49"/>
      <c r="N66" s="49"/>
    </row>
    <row r="67" spans="1:14" s="43" customFormat="1" ht="12" customHeight="1">
      <c r="A67" s="84"/>
      <c r="B67" s="98"/>
      <c r="C67" s="53" t="s">
        <v>25</v>
      </c>
      <c r="D67" s="53">
        <v>12</v>
      </c>
      <c r="E67" s="53">
        <v>200</v>
      </c>
      <c r="F67" s="44">
        <v>6940</v>
      </c>
      <c r="G67" s="44">
        <v>36</v>
      </c>
      <c r="H67" s="45">
        <f t="shared" si="0"/>
        <v>4.7069856</v>
      </c>
      <c r="I67" s="101"/>
      <c r="J67" s="48" t="s">
        <v>45</v>
      </c>
      <c r="K67" s="49"/>
      <c r="L67" s="49"/>
      <c r="M67" s="49"/>
      <c r="N67" s="49"/>
    </row>
    <row r="68" spans="1:14" s="43" customFormat="1" ht="12" customHeight="1">
      <c r="A68" s="84"/>
      <c r="B68" s="98"/>
      <c r="C68" s="53" t="s">
        <v>25</v>
      </c>
      <c r="D68" s="53">
        <v>12</v>
      </c>
      <c r="E68" s="53">
        <v>200</v>
      </c>
      <c r="F68" s="44">
        <v>6940</v>
      </c>
      <c r="G68" s="44">
        <v>36</v>
      </c>
      <c r="H68" s="45">
        <f t="shared" si="0"/>
        <v>4.7069856</v>
      </c>
      <c r="I68" s="101"/>
      <c r="J68" s="48" t="s">
        <v>45</v>
      </c>
      <c r="K68" s="49"/>
      <c r="L68" s="49"/>
      <c r="M68" s="49"/>
      <c r="N68" s="49"/>
    </row>
    <row r="69" spans="1:14" s="43" customFormat="1" ht="12" customHeight="1">
      <c r="A69" s="84"/>
      <c r="B69" s="98"/>
      <c r="C69" s="53" t="s">
        <v>25</v>
      </c>
      <c r="D69" s="53">
        <v>12</v>
      </c>
      <c r="E69" s="53">
        <v>200</v>
      </c>
      <c r="F69" s="44">
        <v>6940</v>
      </c>
      <c r="G69" s="44">
        <v>6</v>
      </c>
      <c r="H69" s="45">
        <f t="shared" si="0"/>
        <v>0.7844976</v>
      </c>
      <c r="I69" s="101"/>
      <c r="J69" s="48" t="s">
        <v>45</v>
      </c>
      <c r="K69" s="49"/>
      <c r="L69" s="49"/>
      <c r="M69" s="49"/>
      <c r="N69" s="49"/>
    </row>
    <row r="70" spans="1:14" s="43" customFormat="1" ht="12" customHeight="1">
      <c r="A70" s="84"/>
      <c r="B70" s="98"/>
      <c r="C70" s="53" t="s">
        <v>25</v>
      </c>
      <c r="D70" s="53">
        <v>12</v>
      </c>
      <c r="E70" s="53">
        <v>200</v>
      </c>
      <c r="F70" s="44">
        <v>6940</v>
      </c>
      <c r="G70" s="44">
        <v>6</v>
      </c>
      <c r="H70" s="45">
        <f t="shared" si="0"/>
        <v>0.7844976</v>
      </c>
      <c r="I70" s="101"/>
      <c r="J70" s="48" t="s">
        <v>45</v>
      </c>
      <c r="K70" s="49"/>
      <c r="L70" s="49"/>
      <c r="M70" s="49"/>
      <c r="N70" s="49"/>
    </row>
    <row r="71" spans="1:14" s="43" customFormat="1" ht="12" customHeight="1">
      <c r="A71" s="84"/>
      <c r="B71" s="98"/>
      <c r="C71" s="53" t="s">
        <v>25</v>
      </c>
      <c r="D71" s="53">
        <v>12</v>
      </c>
      <c r="E71" s="53">
        <v>356</v>
      </c>
      <c r="F71" s="44">
        <v>4090</v>
      </c>
      <c r="G71" s="44">
        <v>14</v>
      </c>
      <c r="H71" s="45">
        <f t="shared" si="0"/>
        <v>1.920225552</v>
      </c>
      <c r="I71" s="101"/>
      <c r="J71" s="48" t="s">
        <v>45</v>
      </c>
      <c r="K71" s="49"/>
      <c r="L71" s="49"/>
      <c r="M71" s="49"/>
      <c r="N71" s="49"/>
    </row>
    <row r="72" spans="1:14" s="43" customFormat="1" ht="12" customHeight="1">
      <c r="A72" s="84"/>
      <c r="B72" s="98"/>
      <c r="C72" s="53" t="s">
        <v>25</v>
      </c>
      <c r="D72" s="53">
        <v>12</v>
      </c>
      <c r="E72" s="53">
        <v>450</v>
      </c>
      <c r="F72" s="44">
        <v>5800</v>
      </c>
      <c r="G72" s="44">
        <v>42</v>
      </c>
      <c r="H72" s="45">
        <f t="shared" si="0"/>
        <v>10.326204</v>
      </c>
      <c r="I72" s="101"/>
      <c r="J72" s="48" t="s">
        <v>45</v>
      </c>
      <c r="K72" s="49"/>
      <c r="L72" s="49"/>
      <c r="M72" s="49"/>
      <c r="N72" s="49"/>
    </row>
    <row r="73" spans="1:14" s="43" customFormat="1" ht="12" customHeight="1">
      <c r="A73" s="84"/>
      <c r="B73" s="98"/>
      <c r="C73" s="53" t="s">
        <v>25</v>
      </c>
      <c r="D73" s="53">
        <v>12</v>
      </c>
      <c r="E73" s="53">
        <v>364</v>
      </c>
      <c r="F73" s="44">
        <v>3140</v>
      </c>
      <c r="G73" s="44">
        <v>2</v>
      </c>
      <c r="H73" s="45">
        <f t="shared" si="0"/>
        <v>0.215333664</v>
      </c>
      <c r="I73" s="101"/>
      <c r="J73" s="48" t="s">
        <v>45</v>
      </c>
      <c r="K73" s="49"/>
      <c r="L73" s="49"/>
      <c r="M73" s="49"/>
      <c r="N73" s="49"/>
    </row>
    <row r="74" spans="1:14" s="43" customFormat="1" ht="12" customHeight="1">
      <c r="A74" s="84"/>
      <c r="B74" s="98"/>
      <c r="C74" s="53" t="s">
        <v>25</v>
      </c>
      <c r="D74" s="53">
        <v>12</v>
      </c>
      <c r="E74" s="53">
        <v>364</v>
      </c>
      <c r="F74" s="44">
        <v>4090</v>
      </c>
      <c r="G74" s="44">
        <v>6</v>
      </c>
      <c r="H74" s="45">
        <f t="shared" si="0"/>
        <v>0.841447152</v>
      </c>
      <c r="I74" s="101"/>
      <c r="J74" s="48" t="s">
        <v>45</v>
      </c>
      <c r="K74" s="49"/>
      <c r="L74" s="49"/>
      <c r="M74" s="49"/>
      <c r="N74" s="49"/>
    </row>
    <row r="75" spans="1:14" s="43" customFormat="1" ht="12" customHeight="1">
      <c r="A75" s="84"/>
      <c r="B75" s="98"/>
      <c r="C75" s="53" t="s">
        <v>25</v>
      </c>
      <c r="D75" s="53">
        <v>12</v>
      </c>
      <c r="E75" s="53">
        <v>514</v>
      </c>
      <c r="F75" s="44">
        <v>4090</v>
      </c>
      <c r="G75" s="44">
        <v>2</v>
      </c>
      <c r="H75" s="45">
        <f t="shared" si="0"/>
        <v>0.396065784</v>
      </c>
      <c r="I75" s="101"/>
      <c r="J75" s="48" t="s">
        <v>45</v>
      </c>
      <c r="K75" s="49"/>
      <c r="L75" s="49"/>
      <c r="M75" s="49"/>
      <c r="N75" s="49"/>
    </row>
    <row r="76" spans="1:14" s="43" customFormat="1" ht="12" customHeight="1">
      <c r="A76" s="84"/>
      <c r="B76" s="98"/>
      <c r="C76" s="53" t="s">
        <v>25</v>
      </c>
      <c r="D76" s="53">
        <v>12</v>
      </c>
      <c r="E76" s="53">
        <v>514</v>
      </c>
      <c r="F76" s="44">
        <v>6690</v>
      </c>
      <c r="G76" s="44">
        <v>12</v>
      </c>
      <c r="H76" s="45">
        <f t="shared" si="0"/>
        <v>3.887061264</v>
      </c>
      <c r="I76" s="101"/>
      <c r="J76" s="48" t="s">
        <v>45</v>
      </c>
      <c r="K76" s="49"/>
      <c r="L76" s="49"/>
      <c r="M76" s="49"/>
      <c r="N76" s="49"/>
    </row>
    <row r="77" spans="1:14" s="43" customFormat="1" ht="12" customHeight="1">
      <c r="A77" s="84"/>
      <c r="B77" s="98"/>
      <c r="C77" s="53" t="s">
        <v>25</v>
      </c>
      <c r="D77" s="53">
        <v>14</v>
      </c>
      <c r="E77" s="53">
        <v>356</v>
      </c>
      <c r="F77" s="44">
        <v>4089</v>
      </c>
      <c r="G77" s="44">
        <v>2</v>
      </c>
      <c r="H77" s="45">
        <f t="shared" si="0"/>
        <v>0.31995934319999997</v>
      </c>
      <c r="I77" s="101"/>
      <c r="J77" s="48" t="s">
        <v>45</v>
      </c>
      <c r="K77" s="49"/>
      <c r="L77" s="49"/>
      <c r="M77" s="49"/>
      <c r="N77" s="49"/>
    </row>
    <row r="78" spans="1:14" s="43" customFormat="1" ht="12" customHeight="1">
      <c r="A78" s="84"/>
      <c r="B78" s="98"/>
      <c r="C78" s="53" t="s">
        <v>25</v>
      </c>
      <c r="D78" s="53">
        <v>14</v>
      </c>
      <c r="E78" s="53">
        <v>356</v>
      </c>
      <c r="F78" s="44">
        <v>3140</v>
      </c>
      <c r="G78" s="44">
        <v>12</v>
      </c>
      <c r="H78" s="45">
        <f t="shared" si="0"/>
        <v>1.474207392</v>
      </c>
      <c r="I78" s="101"/>
      <c r="J78" s="48" t="s">
        <v>45</v>
      </c>
      <c r="K78" s="49"/>
      <c r="L78" s="49"/>
      <c r="M78" s="49"/>
      <c r="N78" s="49"/>
    </row>
    <row r="79" spans="1:14" s="43" customFormat="1" ht="12" customHeight="1">
      <c r="A79" s="84"/>
      <c r="B79" s="98"/>
      <c r="C79" s="53" t="s">
        <v>25</v>
      </c>
      <c r="D79" s="53">
        <v>14</v>
      </c>
      <c r="E79" s="53">
        <v>356</v>
      </c>
      <c r="F79" s="44">
        <v>4090</v>
      </c>
      <c r="G79" s="44">
        <v>10</v>
      </c>
      <c r="H79" s="45">
        <f t="shared" si="0"/>
        <v>1.60018796</v>
      </c>
      <c r="I79" s="101"/>
      <c r="J79" s="48" t="s">
        <v>45</v>
      </c>
      <c r="K79" s="49"/>
      <c r="L79" s="49"/>
      <c r="M79" s="49"/>
      <c r="N79" s="49"/>
    </row>
    <row r="80" spans="1:14" s="43" customFormat="1" ht="12" customHeight="1">
      <c r="A80" s="84"/>
      <c r="B80" s="98"/>
      <c r="C80" s="53" t="s">
        <v>25</v>
      </c>
      <c r="D80" s="53">
        <v>14</v>
      </c>
      <c r="E80" s="53">
        <v>200</v>
      </c>
      <c r="F80" s="44">
        <v>6940</v>
      </c>
      <c r="G80" s="44">
        <v>2</v>
      </c>
      <c r="H80" s="45">
        <f t="shared" si="0"/>
        <v>0.3050824</v>
      </c>
      <c r="I80" s="101"/>
      <c r="J80" s="48" t="s">
        <v>45</v>
      </c>
      <c r="K80" s="49"/>
      <c r="L80" s="49"/>
      <c r="M80" s="49"/>
      <c r="N80" s="49"/>
    </row>
    <row r="81" spans="1:14" s="43" customFormat="1" ht="12" customHeight="1">
      <c r="A81" s="84"/>
      <c r="B81" s="98"/>
      <c r="C81" s="53" t="s">
        <v>25</v>
      </c>
      <c r="D81" s="53">
        <v>14</v>
      </c>
      <c r="E81" s="53">
        <v>200</v>
      </c>
      <c r="F81" s="44">
        <v>6940</v>
      </c>
      <c r="G81" s="44">
        <v>2</v>
      </c>
      <c r="H81" s="45">
        <f t="shared" si="0"/>
        <v>0.3050824</v>
      </c>
      <c r="I81" s="101"/>
      <c r="J81" s="48" t="s">
        <v>45</v>
      </c>
      <c r="K81" s="49"/>
      <c r="L81" s="49"/>
      <c r="M81" s="49"/>
      <c r="N81" s="49"/>
    </row>
    <row r="82" spans="1:14" s="43" customFormat="1" ht="12" customHeight="1">
      <c r="A82" s="84"/>
      <c r="B82" s="98"/>
      <c r="C82" s="53" t="s">
        <v>25</v>
      </c>
      <c r="D82" s="53">
        <v>14</v>
      </c>
      <c r="E82" s="53">
        <v>500</v>
      </c>
      <c r="F82" s="44">
        <v>6690</v>
      </c>
      <c r="G82" s="44">
        <v>8</v>
      </c>
      <c r="H82" s="45">
        <f t="shared" si="0"/>
        <v>2.940924</v>
      </c>
      <c r="I82" s="101"/>
      <c r="J82" s="48" t="s">
        <v>45</v>
      </c>
      <c r="K82" s="49"/>
      <c r="L82" s="49"/>
      <c r="M82" s="49"/>
      <c r="N82" s="49"/>
    </row>
    <row r="83" spans="1:14" s="43" customFormat="1" ht="12" customHeight="1">
      <c r="A83" s="84"/>
      <c r="B83" s="98"/>
      <c r="C83" s="53" t="s">
        <v>25</v>
      </c>
      <c r="D83" s="53">
        <v>14</v>
      </c>
      <c r="E83" s="53">
        <v>500</v>
      </c>
      <c r="F83" s="44">
        <v>7185</v>
      </c>
      <c r="G83" s="44">
        <v>4</v>
      </c>
      <c r="H83" s="45">
        <f t="shared" si="0"/>
        <v>1.579263</v>
      </c>
      <c r="I83" s="101"/>
      <c r="J83" s="48" t="s">
        <v>45</v>
      </c>
      <c r="K83" s="49"/>
      <c r="L83" s="49"/>
      <c r="M83" s="49"/>
      <c r="N83" s="49"/>
    </row>
    <row r="84" spans="1:14" s="43" customFormat="1" ht="12" customHeight="1">
      <c r="A84" s="85"/>
      <c r="B84" s="99" t="s">
        <v>31</v>
      </c>
      <c r="C84" s="99"/>
      <c r="D84" s="99"/>
      <c r="E84" s="99"/>
      <c r="F84" s="99"/>
      <c r="G84" s="99"/>
      <c r="H84" s="99"/>
      <c r="I84" s="45">
        <f>SUM(H31:H83)</f>
        <v>78.3053694864</v>
      </c>
      <c r="J84" s="47"/>
      <c r="K84" s="49"/>
      <c r="L84" s="49"/>
      <c r="M84" s="49"/>
      <c r="N84" s="49"/>
    </row>
    <row r="85" spans="1:14" ht="85.5" customHeight="1">
      <c r="A85" s="76" t="s">
        <v>36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1:14" ht="409.6">
      <c r="A86" s="64" t="s">
        <v>33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</row>
  </sheetData>
  <mergeCells count="32">
    <mergeCell ref="I31:I83"/>
    <mergeCell ref="D23:E23"/>
    <mergeCell ref="D24:E24"/>
    <mergeCell ref="D25:E25"/>
    <mergeCell ref="D26:E26"/>
    <mergeCell ref="D27:E27"/>
    <mergeCell ref="A22:A28"/>
    <mergeCell ref="D22:E22"/>
    <mergeCell ref="C28:F28"/>
    <mergeCell ref="B31:B83"/>
    <mergeCell ref="B84:H84"/>
    <mergeCell ref="A1:N1"/>
    <mergeCell ref="A2:N2"/>
    <mergeCell ref="A3:N3"/>
    <mergeCell ref="A4:N4"/>
    <mergeCell ref="A5:N5"/>
    <mergeCell ref="A86:N86"/>
    <mergeCell ref="J6:J7"/>
    <mergeCell ref="K6:N6"/>
    <mergeCell ref="A6:I6"/>
    <mergeCell ref="A7:F7"/>
    <mergeCell ref="G7:I7"/>
    <mergeCell ref="D8:E8"/>
    <mergeCell ref="A85:N85"/>
    <mergeCell ref="D30:E30"/>
    <mergeCell ref="A29:F29"/>
    <mergeCell ref="G29:I29"/>
    <mergeCell ref="A31:A84"/>
    <mergeCell ref="A9:A20"/>
    <mergeCell ref="I9:I20"/>
    <mergeCell ref="C20:F20"/>
    <mergeCell ref="D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workbookViewId="0" topLeftCell="A1">
      <selection activeCell="A1" sqref="A1:U1"/>
    </sheetView>
  </sheetViews>
  <sheetFormatPr defaultColWidth="9.00390625" defaultRowHeight="15"/>
  <cols>
    <col min="1" max="1" width="6.421875" style="0" customWidth="1"/>
    <col min="2" max="2" width="14.57421875" style="0" customWidth="1"/>
    <col min="3" max="3" width="9.28125" style="0" customWidth="1"/>
    <col min="4" max="5" width="5.8515625" style="0" customWidth="1"/>
    <col min="6" max="6" width="8.8515625" style="0" customWidth="1"/>
    <col min="7" max="7" width="6.421875" style="0" customWidth="1"/>
    <col min="8" max="8" width="7.57421875" style="63" customWidth="1"/>
    <col min="9" max="10" width="7.00390625" style="0" customWidth="1"/>
    <col min="11" max="12" width="6.7109375" style="0" customWidth="1"/>
    <col min="13" max="13" width="9.421875" style="0" customWidth="1"/>
    <col min="14" max="16" width="6.57421875" style="0" customWidth="1"/>
    <col min="17" max="17" width="5.8515625" style="0" customWidth="1"/>
    <col min="18" max="18" width="9.00390625" style="0" customWidth="1"/>
    <col min="19" max="19" width="4.8515625" style="0" customWidth="1"/>
    <col min="20" max="20" width="7.421875" style="0" customWidth="1"/>
    <col min="22" max="22" width="7.421875" style="0" customWidth="1"/>
  </cols>
  <sheetData>
    <row r="1" spans="1:21" ht="20.2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21" customHeight="1">
      <c r="A2" s="108" t="s">
        <v>15</v>
      </c>
      <c r="B2" s="108"/>
      <c r="C2" s="108"/>
      <c r="D2" s="108"/>
      <c r="E2" s="108"/>
      <c r="F2" s="108"/>
      <c r="G2" s="109" t="s">
        <v>55</v>
      </c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</row>
    <row r="3" spans="1:21" ht="36">
      <c r="A3" s="13" t="s">
        <v>1</v>
      </c>
      <c r="B3" s="14" t="s">
        <v>32</v>
      </c>
      <c r="C3" s="14" t="s">
        <v>16</v>
      </c>
      <c r="D3" s="106" t="s">
        <v>17</v>
      </c>
      <c r="E3" s="107"/>
      <c r="F3" s="14" t="s">
        <v>24</v>
      </c>
      <c r="G3" s="14" t="s">
        <v>18</v>
      </c>
      <c r="H3" s="14" t="s">
        <v>19</v>
      </c>
      <c r="I3" s="14" t="s">
        <v>18</v>
      </c>
      <c r="J3" s="14" t="s">
        <v>19</v>
      </c>
      <c r="K3" s="14" t="s">
        <v>18</v>
      </c>
      <c r="L3" s="14" t="s">
        <v>19</v>
      </c>
      <c r="M3" s="14" t="s">
        <v>20</v>
      </c>
      <c r="N3" s="14" t="s">
        <v>19</v>
      </c>
      <c r="O3" s="14" t="s">
        <v>20</v>
      </c>
      <c r="P3" s="14" t="s">
        <v>19</v>
      </c>
      <c r="Q3" s="14" t="s">
        <v>20</v>
      </c>
      <c r="R3" s="14" t="s">
        <v>19</v>
      </c>
      <c r="S3" s="14" t="s">
        <v>20</v>
      </c>
      <c r="T3" s="14" t="s">
        <v>19</v>
      </c>
      <c r="U3" s="14" t="s">
        <v>21</v>
      </c>
    </row>
    <row r="4" spans="1:21" s="1" customFormat="1" ht="14.25">
      <c r="A4" s="65" t="s">
        <v>26</v>
      </c>
      <c r="B4" s="39" t="s">
        <v>25</v>
      </c>
      <c r="C4" s="28">
        <v>6</v>
      </c>
      <c r="D4" s="39">
        <v>9000</v>
      </c>
      <c r="E4" s="103" t="s">
        <v>50</v>
      </c>
      <c r="F4" s="33">
        <v>1.36458</v>
      </c>
      <c r="G4" s="9" t="s">
        <v>53</v>
      </c>
      <c r="H4" s="59" t="s">
        <v>54</v>
      </c>
      <c r="I4" s="20" t="s">
        <v>56</v>
      </c>
      <c r="J4" s="20">
        <v>4330</v>
      </c>
      <c r="K4" s="20" t="s">
        <v>84</v>
      </c>
      <c r="L4" s="20">
        <v>4350</v>
      </c>
      <c r="M4" s="20" t="s">
        <v>86</v>
      </c>
      <c r="N4" s="20" t="s">
        <v>54</v>
      </c>
      <c r="O4" s="20" t="s">
        <v>87</v>
      </c>
      <c r="P4" s="20" t="s">
        <v>88</v>
      </c>
      <c r="Q4" s="20" t="s">
        <v>89</v>
      </c>
      <c r="R4" s="20" t="s">
        <v>88</v>
      </c>
      <c r="S4" s="20" t="s">
        <v>90</v>
      </c>
      <c r="T4" s="20" t="s">
        <v>88</v>
      </c>
      <c r="U4" s="20"/>
    </row>
    <row r="5" spans="1:21" s="1" customFormat="1" ht="14.25">
      <c r="A5" s="65"/>
      <c r="B5" s="39" t="s">
        <v>25</v>
      </c>
      <c r="C5" s="28">
        <v>8</v>
      </c>
      <c r="D5" s="39">
        <v>9000</v>
      </c>
      <c r="E5" s="104"/>
      <c r="F5" s="33">
        <v>2.9646</v>
      </c>
      <c r="G5" s="22"/>
      <c r="H5" s="60">
        <v>4660</v>
      </c>
      <c r="I5" s="20"/>
      <c r="J5" s="26">
        <v>4330</v>
      </c>
      <c r="K5" s="20"/>
      <c r="L5" s="20">
        <v>4350</v>
      </c>
      <c r="M5" s="20"/>
      <c r="N5" s="26" t="s">
        <v>54</v>
      </c>
      <c r="O5" s="20"/>
      <c r="P5" s="20"/>
      <c r="Q5" s="20"/>
      <c r="R5" s="20"/>
      <c r="S5" s="20"/>
      <c r="T5" s="20"/>
      <c r="U5" s="26"/>
    </row>
    <row r="6" spans="1:21" s="1" customFormat="1" ht="14.25">
      <c r="A6" s="65"/>
      <c r="B6" s="39" t="s">
        <v>25</v>
      </c>
      <c r="C6" s="28">
        <v>10</v>
      </c>
      <c r="D6" s="39">
        <v>9000</v>
      </c>
      <c r="E6" s="104"/>
      <c r="F6" s="33">
        <v>4.468044</v>
      </c>
      <c r="G6" s="22"/>
      <c r="H6" s="60">
        <v>4580</v>
      </c>
      <c r="I6" s="20"/>
      <c r="J6" s="26">
        <v>4330</v>
      </c>
      <c r="K6" s="20"/>
      <c r="L6" s="20">
        <v>4350</v>
      </c>
      <c r="M6" s="20"/>
      <c r="N6" s="26" t="s">
        <v>54</v>
      </c>
      <c r="O6" s="20"/>
      <c r="P6" s="20"/>
      <c r="Q6" s="20"/>
      <c r="R6" s="20"/>
      <c r="S6" s="20"/>
      <c r="T6" s="26"/>
      <c r="U6" s="26"/>
    </row>
    <row r="7" spans="1:21" s="1" customFormat="1" ht="14.25">
      <c r="A7" s="65"/>
      <c r="B7" s="39" t="s">
        <v>25</v>
      </c>
      <c r="C7" s="28">
        <v>12</v>
      </c>
      <c r="D7" s="39">
        <v>9000</v>
      </c>
      <c r="E7" s="104"/>
      <c r="F7" s="33">
        <v>21.553344</v>
      </c>
      <c r="G7" s="22"/>
      <c r="H7" s="59">
        <v>4440</v>
      </c>
      <c r="I7" s="20"/>
      <c r="J7" s="26">
        <v>4330</v>
      </c>
      <c r="K7" s="20"/>
      <c r="L7" s="20">
        <v>4350</v>
      </c>
      <c r="M7" s="20"/>
      <c r="N7" s="26" t="s">
        <v>54</v>
      </c>
      <c r="O7" s="20"/>
      <c r="P7" s="25"/>
      <c r="Q7" s="20"/>
      <c r="R7" s="20"/>
      <c r="S7" s="20"/>
      <c r="T7" s="26"/>
      <c r="U7" s="26"/>
    </row>
    <row r="8" spans="1:21" s="1" customFormat="1" ht="14.25">
      <c r="A8" s="65"/>
      <c r="B8" s="39" t="s">
        <v>25</v>
      </c>
      <c r="C8" s="28">
        <v>14</v>
      </c>
      <c r="D8" s="39">
        <v>1800</v>
      </c>
      <c r="E8" s="104"/>
      <c r="F8" s="33">
        <v>14.680872</v>
      </c>
      <c r="G8" s="22"/>
      <c r="H8" s="61" t="s">
        <v>54</v>
      </c>
      <c r="I8" s="20"/>
      <c r="J8" s="26">
        <v>4410</v>
      </c>
      <c r="K8" s="20"/>
      <c r="L8" s="20">
        <v>4530</v>
      </c>
      <c r="M8" s="20"/>
      <c r="N8" s="26" t="s">
        <v>54</v>
      </c>
      <c r="O8" s="20"/>
      <c r="P8" s="25"/>
      <c r="Q8" s="20"/>
      <c r="R8" s="20"/>
      <c r="S8" s="20"/>
      <c r="T8" s="26"/>
      <c r="U8" s="26"/>
    </row>
    <row r="9" spans="1:21" s="1" customFormat="1" ht="14.25">
      <c r="A9" s="65"/>
      <c r="B9" s="39" t="s">
        <v>25</v>
      </c>
      <c r="C9" s="28">
        <v>16</v>
      </c>
      <c r="D9" s="39">
        <v>2500</v>
      </c>
      <c r="E9" s="104"/>
      <c r="F9" s="33">
        <v>286.545670784</v>
      </c>
      <c r="G9" s="22"/>
      <c r="H9" s="61">
        <v>4380</v>
      </c>
      <c r="I9" s="26"/>
      <c r="J9" s="26">
        <v>4500</v>
      </c>
      <c r="K9" s="26"/>
      <c r="L9" s="26">
        <v>4420</v>
      </c>
      <c r="M9" s="26"/>
      <c r="N9" s="26" t="s">
        <v>54</v>
      </c>
      <c r="O9" s="26"/>
      <c r="P9" s="26"/>
      <c r="Q9" s="26"/>
      <c r="R9" s="26"/>
      <c r="S9" s="26"/>
      <c r="T9" s="26"/>
      <c r="U9" s="26"/>
    </row>
    <row r="10" spans="1:21" s="1" customFormat="1" ht="14.25">
      <c r="A10" s="65"/>
      <c r="B10" s="39" t="s">
        <v>25</v>
      </c>
      <c r="C10" s="28">
        <v>18</v>
      </c>
      <c r="D10" s="39">
        <v>2500</v>
      </c>
      <c r="E10" s="104"/>
      <c r="F10" s="33">
        <v>109.409604994</v>
      </c>
      <c r="G10" s="22"/>
      <c r="H10" s="61">
        <v>4380</v>
      </c>
      <c r="I10" s="20"/>
      <c r="J10" s="26">
        <v>4500</v>
      </c>
      <c r="K10" s="20"/>
      <c r="L10" s="20">
        <v>4420</v>
      </c>
      <c r="M10" s="27"/>
      <c r="N10" s="26" t="s">
        <v>54</v>
      </c>
      <c r="O10" s="20"/>
      <c r="P10" s="20"/>
      <c r="Q10" s="20"/>
      <c r="R10" s="20"/>
      <c r="S10" s="20"/>
      <c r="T10" s="26"/>
      <c r="U10" s="26"/>
    </row>
    <row r="11" spans="1:21" s="1" customFormat="1" ht="14.25">
      <c r="A11" s="65"/>
      <c r="B11" s="39" t="s">
        <v>25</v>
      </c>
      <c r="C11" s="28">
        <v>20</v>
      </c>
      <c r="D11" s="39">
        <v>2500</v>
      </c>
      <c r="E11" s="104"/>
      <c r="F11" s="33">
        <v>78.8600178</v>
      </c>
      <c r="G11" s="22"/>
      <c r="H11" s="61">
        <v>4380</v>
      </c>
      <c r="I11" s="24"/>
      <c r="J11" s="26">
        <v>4500</v>
      </c>
      <c r="K11" s="24"/>
      <c r="L11" s="24">
        <v>4420</v>
      </c>
      <c r="M11" s="24"/>
      <c r="N11" s="26" t="s">
        <v>54</v>
      </c>
      <c r="O11" s="24"/>
      <c r="P11" s="24"/>
      <c r="Q11" s="24"/>
      <c r="R11" s="24"/>
      <c r="S11" s="24"/>
      <c r="T11" s="26"/>
      <c r="U11" s="26"/>
    </row>
    <row r="12" spans="1:21" s="1" customFormat="1" ht="14.25">
      <c r="A12" s="65"/>
      <c r="B12" s="39" t="s">
        <v>25</v>
      </c>
      <c r="C12" s="28">
        <v>22</v>
      </c>
      <c r="D12" s="31"/>
      <c r="E12" s="104"/>
      <c r="F12" s="33">
        <v>26.816619888</v>
      </c>
      <c r="G12" s="22"/>
      <c r="H12" s="61">
        <v>4330</v>
      </c>
      <c r="I12" s="20"/>
      <c r="J12" s="26">
        <v>4350</v>
      </c>
      <c r="K12" s="20"/>
      <c r="L12" s="20">
        <v>4420</v>
      </c>
      <c r="M12" s="20"/>
      <c r="N12" s="26" t="s">
        <v>54</v>
      </c>
      <c r="O12" s="20"/>
      <c r="P12" s="25"/>
      <c r="Q12" s="20"/>
      <c r="R12" s="20"/>
      <c r="S12" s="20"/>
      <c r="T12" s="26"/>
      <c r="U12" s="26"/>
    </row>
    <row r="13" spans="1:21" s="1" customFormat="1" ht="14.25">
      <c r="A13" s="65"/>
      <c r="B13" s="39" t="s">
        <v>25</v>
      </c>
      <c r="C13" s="28">
        <v>25</v>
      </c>
      <c r="D13" s="6"/>
      <c r="E13" s="104"/>
      <c r="F13" s="33">
        <v>36.1916181</v>
      </c>
      <c r="G13" s="9"/>
      <c r="H13" s="61">
        <v>4400</v>
      </c>
      <c r="I13" s="26"/>
      <c r="J13" s="26">
        <v>4410</v>
      </c>
      <c r="K13" s="26"/>
      <c r="L13" s="26">
        <v>4420</v>
      </c>
      <c r="M13" s="26"/>
      <c r="N13" s="26" t="s">
        <v>54</v>
      </c>
      <c r="O13" s="26"/>
      <c r="P13" s="26"/>
      <c r="Q13" s="26"/>
      <c r="R13" s="26"/>
      <c r="S13" s="26"/>
      <c r="T13" s="26"/>
      <c r="U13" s="26"/>
    </row>
    <row r="14" spans="1:21" s="1" customFormat="1" ht="14.25">
      <c r="A14" s="65"/>
      <c r="B14" s="39" t="s">
        <v>25</v>
      </c>
      <c r="C14" s="28">
        <v>28</v>
      </c>
      <c r="D14" s="6"/>
      <c r="E14" s="104"/>
      <c r="F14" s="33">
        <v>28.908036</v>
      </c>
      <c r="G14" s="22"/>
      <c r="H14" s="60">
        <v>4530</v>
      </c>
      <c r="I14" s="26"/>
      <c r="J14" s="26">
        <v>4550</v>
      </c>
      <c r="K14" s="26"/>
      <c r="L14" s="26">
        <v>4570</v>
      </c>
      <c r="M14" s="26"/>
      <c r="N14" s="26" t="s">
        <v>54</v>
      </c>
      <c r="O14" s="26"/>
      <c r="P14" s="26"/>
      <c r="Q14" s="26"/>
      <c r="R14" s="26"/>
      <c r="S14" s="26"/>
      <c r="T14" s="26"/>
      <c r="U14" s="26"/>
    </row>
    <row r="15" spans="1:21" s="1" customFormat="1" ht="14.25">
      <c r="A15" s="65"/>
      <c r="B15" s="39" t="s">
        <v>25</v>
      </c>
      <c r="C15" s="28">
        <v>30</v>
      </c>
      <c r="D15" s="6"/>
      <c r="E15" s="104"/>
      <c r="F15" s="33">
        <v>25.557444</v>
      </c>
      <c r="G15" s="22"/>
      <c r="H15" s="60">
        <v>4530</v>
      </c>
      <c r="I15" s="26"/>
      <c r="J15" s="26">
        <v>4550</v>
      </c>
      <c r="K15" s="26"/>
      <c r="L15" s="26">
        <v>4570</v>
      </c>
      <c r="M15" s="26"/>
      <c r="N15" s="26" t="s">
        <v>54</v>
      </c>
      <c r="O15" s="26"/>
      <c r="P15" s="26"/>
      <c r="Q15" s="26"/>
      <c r="R15" s="26"/>
      <c r="S15" s="26"/>
      <c r="T15" s="26"/>
      <c r="U15" s="26"/>
    </row>
    <row r="16" spans="1:21" s="1" customFormat="1" ht="14.25">
      <c r="A16" s="65"/>
      <c r="B16" s="39" t="s">
        <v>25</v>
      </c>
      <c r="C16" s="28">
        <v>40</v>
      </c>
      <c r="D16" s="6"/>
      <c r="E16" s="105"/>
      <c r="F16" s="33">
        <v>2.56828</v>
      </c>
      <c r="G16" s="22"/>
      <c r="H16" s="60">
        <v>4550</v>
      </c>
      <c r="I16" s="26"/>
      <c r="J16" s="26">
        <v>4550</v>
      </c>
      <c r="K16" s="26"/>
      <c r="L16" s="26">
        <v>4570</v>
      </c>
      <c r="M16" s="26"/>
      <c r="N16" s="26" t="s">
        <v>54</v>
      </c>
      <c r="O16" s="26"/>
      <c r="P16" s="26"/>
      <c r="Q16" s="26"/>
      <c r="R16" s="26"/>
      <c r="S16" s="26"/>
      <c r="T16" s="26"/>
      <c r="U16" s="26"/>
    </row>
    <row r="17" spans="1:21" s="1" customFormat="1" ht="14.25">
      <c r="A17" s="56"/>
      <c r="B17" s="36" t="s">
        <v>40</v>
      </c>
      <c r="C17" s="57" t="s">
        <v>47</v>
      </c>
      <c r="D17" s="58">
        <v>7600</v>
      </c>
      <c r="E17" s="58" t="s">
        <v>51</v>
      </c>
      <c r="F17" s="33">
        <v>10.738</v>
      </c>
      <c r="G17" s="22"/>
      <c r="H17" s="60"/>
      <c r="I17" s="26"/>
      <c r="J17" s="26">
        <v>4350</v>
      </c>
      <c r="K17" s="26"/>
      <c r="L17" s="26">
        <v>4380</v>
      </c>
      <c r="M17" s="26"/>
      <c r="N17" s="26" t="s">
        <v>54</v>
      </c>
      <c r="O17" s="26"/>
      <c r="P17" s="26"/>
      <c r="Q17" s="26"/>
      <c r="R17" s="26"/>
      <c r="S17" s="26"/>
      <c r="T17" s="26"/>
      <c r="U17" s="26"/>
    </row>
    <row r="18" spans="1:21" s="1" customFormat="1" ht="14.25">
      <c r="A18" s="117" t="s">
        <v>48</v>
      </c>
      <c r="B18" s="46" t="s">
        <v>25</v>
      </c>
      <c r="C18" s="28" t="s">
        <v>57</v>
      </c>
      <c r="D18" s="39" t="s">
        <v>49</v>
      </c>
      <c r="E18" s="122" t="s">
        <v>52</v>
      </c>
      <c r="F18" s="119">
        <v>204</v>
      </c>
      <c r="G18" s="22"/>
      <c r="H18" s="60"/>
      <c r="I18" s="26"/>
      <c r="J18" s="26">
        <v>4420</v>
      </c>
      <c r="K18" s="26"/>
      <c r="L18" s="26"/>
      <c r="M18" s="26"/>
      <c r="N18" s="26">
        <v>4410</v>
      </c>
      <c r="O18" s="26"/>
      <c r="P18" s="26"/>
      <c r="Q18" s="26"/>
      <c r="R18" s="26"/>
      <c r="S18" s="26"/>
      <c r="T18" s="26"/>
      <c r="U18" s="26"/>
    </row>
    <row r="19" spans="1:21" s="1" customFormat="1" ht="14.25">
      <c r="A19" s="118"/>
      <c r="B19" s="46" t="s">
        <v>25</v>
      </c>
      <c r="C19" s="28" t="s">
        <v>58</v>
      </c>
      <c r="D19" s="39" t="s">
        <v>49</v>
      </c>
      <c r="E19" s="117"/>
      <c r="F19" s="120"/>
      <c r="G19" s="22"/>
      <c r="H19" s="60"/>
      <c r="I19" s="26"/>
      <c r="J19" s="26">
        <v>4340</v>
      </c>
      <c r="K19" s="26"/>
      <c r="L19" s="26"/>
      <c r="M19" s="26"/>
      <c r="N19" s="26">
        <v>4410</v>
      </c>
      <c r="O19" s="26"/>
      <c r="P19" s="26"/>
      <c r="Q19" s="26"/>
      <c r="R19" s="26"/>
      <c r="S19" s="26"/>
      <c r="T19" s="26"/>
      <c r="U19" s="26"/>
    </row>
    <row r="20" spans="1:21" s="1" customFormat="1" ht="14.25">
      <c r="A20" s="118"/>
      <c r="B20" s="46" t="s">
        <v>25</v>
      </c>
      <c r="C20" s="28" t="s">
        <v>59</v>
      </c>
      <c r="D20" s="39" t="s">
        <v>49</v>
      </c>
      <c r="E20" s="117"/>
      <c r="F20" s="120"/>
      <c r="G20" s="22"/>
      <c r="H20" s="60"/>
      <c r="I20" s="26"/>
      <c r="J20" s="26">
        <v>4390</v>
      </c>
      <c r="K20" s="26"/>
      <c r="L20" s="26">
        <v>4410</v>
      </c>
      <c r="M20" s="26"/>
      <c r="N20" s="26">
        <v>4410</v>
      </c>
      <c r="O20" s="26"/>
      <c r="P20" s="26"/>
      <c r="Q20" s="26"/>
      <c r="R20" s="26"/>
      <c r="S20" s="26"/>
      <c r="T20" s="26"/>
      <c r="U20" s="26"/>
    </row>
    <row r="21" spans="1:21" s="1" customFormat="1" ht="14.25">
      <c r="A21" s="118"/>
      <c r="B21" s="46" t="s">
        <v>25</v>
      </c>
      <c r="C21" s="28" t="s">
        <v>60</v>
      </c>
      <c r="D21" s="39" t="s">
        <v>49</v>
      </c>
      <c r="E21" s="117"/>
      <c r="F21" s="120"/>
      <c r="G21" s="22"/>
      <c r="H21" s="60"/>
      <c r="I21" s="26"/>
      <c r="J21" s="26">
        <v>4360</v>
      </c>
      <c r="K21" s="26"/>
      <c r="L21" s="26"/>
      <c r="M21" s="26"/>
      <c r="N21" s="26">
        <v>4410</v>
      </c>
      <c r="O21" s="26"/>
      <c r="P21" s="26"/>
      <c r="Q21" s="26"/>
      <c r="R21" s="26"/>
      <c r="S21" s="26"/>
      <c r="T21" s="26"/>
      <c r="U21" s="26"/>
    </row>
    <row r="22" spans="1:21" s="1" customFormat="1" ht="14.25">
      <c r="A22" s="118"/>
      <c r="B22" s="46" t="s">
        <v>25</v>
      </c>
      <c r="C22" s="28" t="s">
        <v>61</v>
      </c>
      <c r="D22" s="39" t="s">
        <v>49</v>
      </c>
      <c r="E22" s="117"/>
      <c r="F22" s="120"/>
      <c r="G22" s="22"/>
      <c r="H22" s="60"/>
      <c r="I22" s="26"/>
      <c r="J22" s="26">
        <v>4480</v>
      </c>
      <c r="K22" s="26"/>
      <c r="L22" s="26"/>
      <c r="M22" s="26"/>
      <c r="N22" s="26">
        <v>4410</v>
      </c>
      <c r="O22" s="26"/>
      <c r="P22" s="26"/>
      <c r="Q22" s="26"/>
      <c r="R22" s="26"/>
      <c r="S22" s="26"/>
      <c r="T22" s="26"/>
      <c r="U22" s="26"/>
    </row>
    <row r="23" spans="1:21" s="1" customFormat="1" ht="14.25">
      <c r="A23" s="118"/>
      <c r="B23" s="46" t="s">
        <v>25</v>
      </c>
      <c r="C23" s="28" t="s">
        <v>62</v>
      </c>
      <c r="D23" s="39" t="s">
        <v>49</v>
      </c>
      <c r="E23" s="117"/>
      <c r="F23" s="120"/>
      <c r="G23" s="22"/>
      <c r="H23" s="60"/>
      <c r="I23" s="26"/>
      <c r="J23" s="26">
        <v>4380</v>
      </c>
      <c r="K23" s="26"/>
      <c r="L23" s="26">
        <v>4390</v>
      </c>
      <c r="M23" s="26"/>
      <c r="N23" s="26">
        <v>4410</v>
      </c>
      <c r="O23" s="26"/>
      <c r="P23" s="26"/>
      <c r="Q23" s="26"/>
      <c r="R23" s="26"/>
      <c r="S23" s="26"/>
      <c r="T23" s="26"/>
      <c r="U23" s="26"/>
    </row>
    <row r="24" spans="1:21" s="1" customFormat="1" ht="14.25">
      <c r="A24" s="118"/>
      <c r="B24" s="46" t="s">
        <v>25</v>
      </c>
      <c r="C24" s="57" t="s">
        <v>63</v>
      </c>
      <c r="D24" s="39" t="s">
        <v>49</v>
      </c>
      <c r="E24" s="117"/>
      <c r="F24" s="120"/>
      <c r="G24" s="22"/>
      <c r="H24" s="59"/>
      <c r="I24" s="26"/>
      <c r="J24" s="26">
        <v>4380</v>
      </c>
      <c r="K24" s="26"/>
      <c r="L24" s="26"/>
      <c r="M24" s="26"/>
      <c r="N24" s="26">
        <v>4410</v>
      </c>
      <c r="O24" s="26"/>
      <c r="P24" s="26"/>
      <c r="Q24" s="26"/>
      <c r="R24" s="26"/>
      <c r="S24" s="26"/>
      <c r="T24" s="26"/>
      <c r="U24" s="26"/>
    </row>
    <row r="25" spans="1:21" s="1" customFormat="1" ht="14.25">
      <c r="A25" s="118"/>
      <c r="B25" s="46" t="s">
        <v>25</v>
      </c>
      <c r="C25" s="37" t="s">
        <v>64</v>
      </c>
      <c r="D25" s="39" t="s">
        <v>49</v>
      </c>
      <c r="E25" s="117"/>
      <c r="F25" s="120"/>
      <c r="G25" s="22"/>
      <c r="H25" s="61"/>
      <c r="I25" s="26"/>
      <c r="J25" s="26">
        <v>4380</v>
      </c>
      <c r="K25" s="26"/>
      <c r="L25" s="26">
        <v>4390</v>
      </c>
      <c r="M25" s="26"/>
      <c r="N25" s="26">
        <v>4410</v>
      </c>
      <c r="O25" s="26"/>
      <c r="P25" s="26"/>
      <c r="Q25" s="26"/>
      <c r="R25" s="26"/>
      <c r="S25" s="26"/>
      <c r="T25" s="26"/>
      <c r="U25" s="26"/>
    </row>
    <row r="26" spans="1:21" s="1" customFormat="1" ht="14.25">
      <c r="A26" s="118"/>
      <c r="B26" s="46" t="s">
        <v>25</v>
      </c>
      <c r="C26" s="37" t="s">
        <v>65</v>
      </c>
      <c r="D26" s="39" t="s">
        <v>49</v>
      </c>
      <c r="E26" s="117"/>
      <c r="F26" s="120"/>
      <c r="G26" s="22"/>
      <c r="H26" s="61"/>
      <c r="I26" s="26"/>
      <c r="J26" s="26">
        <v>4480</v>
      </c>
      <c r="K26" s="26"/>
      <c r="L26" s="26">
        <v>4460</v>
      </c>
      <c r="M26" s="26"/>
      <c r="N26" s="26">
        <v>4410</v>
      </c>
      <c r="O26" s="26"/>
      <c r="P26" s="26"/>
      <c r="Q26" s="26"/>
      <c r="R26" s="26"/>
      <c r="S26" s="26"/>
      <c r="T26" s="26"/>
      <c r="U26" s="26"/>
    </row>
    <row r="27" spans="1:21" s="1" customFormat="1" ht="14.25">
      <c r="A27" s="118"/>
      <c r="B27" s="46" t="s">
        <v>25</v>
      </c>
      <c r="C27" s="37" t="s">
        <v>66</v>
      </c>
      <c r="D27" s="39" t="s">
        <v>49</v>
      </c>
      <c r="E27" s="117"/>
      <c r="F27" s="120"/>
      <c r="G27" s="22"/>
      <c r="H27" s="61"/>
      <c r="I27" s="26"/>
      <c r="J27" s="26">
        <v>4380</v>
      </c>
      <c r="K27" s="26"/>
      <c r="L27" s="26">
        <v>4390</v>
      </c>
      <c r="M27" s="27"/>
      <c r="N27" s="26">
        <v>4410</v>
      </c>
      <c r="O27" s="26"/>
      <c r="P27" s="26"/>
      <c r="Q27" s="26"/>
      <c r="R27" s="26"/>
      <c r="S27" s="26"/>
      <c r="T27" s="26"/>
      <c r="U27" s="26"/>
    </row>
    <row r="28" spans="1:21" s="1" customFormat="1" ht="14.25">
      <c r="A28" s="118"/>
      <c r="B28" s="46" t="s">
        <v>25</v>
      </c>
      <c r="C28" s="37" t="s">
        <v>67</v>
      </c>
      <c r="D28" s="39" t="s">
        <v>49</v>
      </c>
      <c r="E28" s="117"/>
      <c r="F28" s="120"/>
      <c r="G28" s="22"/>
      <c r="H28" s="61"/>
      <c r="I28" s="26"/>
      <c r="J28" s="26">
        <v>4400</v>
      </c>
      <c r="K28" s="26"/>
      <c r="L28" s="26">
        <v>4500</v>
      </c>
      <c r="M28" s="27"/>
      <c r="N28" s="26">
        <v>4410</v>
      </c>
      <c r="O28" s="26"/>
      <c r="P28" s="26"/>
      <c r="Q28" s="26"/>
      <c r="R28" s="26"/>
      <c r="S28" s="26"/>
      <c r="T28" s="26"/>
      <c r="U28" s="26"/>
    </row>
    <row r="29" spans="1:21" s="1" customFormat="1" ht="14.25">
      <c r="A29" s="118"/>
      <c r="B29" s="46" t="s">
        <v>25</v>
      </c>
      <c r="C29" s="37" t="s">
        <v>68</v>
      </c>
      <c r="D29" s="39" t="s">
        <v>49</v>
      </c>
      <c r="E29" s="117"/>
      <c r="F29" s="120"/>
      <c r="G29" s="22"/>
      <c r="H29" s="61"/>
      <c r="I29" s="26"/>
      <c r="J29" s="26">
        <v>4420</v>
      </c>
      <c r="K29" s="26"/>
      <c r="L29" s="26"/>
      <c r="M29" s="27"/>
      <c r="N29" s="26">
        <v>4410</v>
      </c>
      <c r="O29" s="26"/>
      <c r="P29" s="26"/>
      <c r="Q29" s="26"/>
      <c r="R29" s="26"/>
      <c r="S29" s="26"/>
      <c r="T29" s="26"/>
      <c r="U29" s="26"/>
    </row>
    <row r="30" spans="1:21" s="1" customFormat="1" ht="14.25">
      <c r="A30" s="118"/>
      <c r="B30" s="46" t="s">
        <v>25</v>
      </c>
      <c r="C30" s="37" t="s">
        <v>69</v>
      </c>
      <c r="D30" s="39" t="s">
        <v>49</v>
      </c>
      <c r="E30" s="117"/>
      <c r="F30" s="120"/>
      <c r="G30" s="22"/>
      <c r="H30" s="61"/>
      <c r="I30" s="26"/>
      <c r="J30" s="26">
        <v>4420</v>
      </c>
      <c r="K30" s="26"/>
      <c r="L30" s="26">
        <v>4430</v>
      </c>
      <c r="M30" s="27"/>
      <c r="N30" s="26">
        <v>4440</v>
      </c>
      <c r="O30" s="26"/>
      <c r="P30" s="26"/>
      <c r="Q30" s="26"/>
      <c r="R30" s="26"/>
      <c r="S30" s="26"/>
      <c r="T30" s="26"/>
      <c r="U30" s="26"/>
    </row>
    <row r="31" spans="1:21" s="1" customFormat="1" ht="14.25">
      <c r="A31" s="118"/>
      <c r="B31" s="46" t="s">
        <v>25</v>
      </c>
      <c r="C31" s="37" t="s">
        <v>70</v>
      </c>
      <c r="D31" s="39" t="s">
        <v>49</v>
      </c>
      <c r="E31" s="117"/>
      <c r="F31" s="120"/>
      <c r="G31" s="22"/>
      <c r="H31" s="61"/>
      <c r="I31" s="26"/>
      <c r="J31" s="26">
        <v>4450</v>
      </c>
      <c r="K31" s="26"/>
      <c r="L31" s="26">
        <v>4460</v>
      </c>
      <c r="M31" s="27"/>
      <c r="N31" s="26">
        <v>4440</v>
      </c>
      <c r="O31" s="26"/>
      <c r="P31" s="26"/>
      <c r="Q31" s="26"/>
      <c r="R31" s="26"/>
      <c r="S31" s="26"/>
      <c r="T31" s="26"/>
      <c r="U31" s="26"/>
    </row>
    <row r="32" spans="1:21" s="1" customFormat="1" ht="14.25">
      <c r="A32" s="118"/>
      <c r="B32" s="46" t="s">
        <v>25</v>
      </c>
      <c r="C32" s="37" t="s">
        <v>71</v>
      </c>
      <c r="D32" s="39" t="s">
        <v>49</v>
      </c>
      <c r="E32" s="117"/>
      <c r="F32" s="120"/>
      <c r="G32" s="22"/>
      <c r="H32" s="61"/>
      <c r="I32" s="26"/>
      <c r="J32" s="26">
        <v>4450</v>
      </c>
      <c r="K32" s="26"/>
      <c r="L32" s="26"/>
      <c r="M32" s="27"/>
      <c r="N32" s="26">
        <v>4440</v>
      </c>
      <c r="O32" s="26"/>
      <c r="P32" s="26"/>
      <c r="Q32" s="26"/>
      <c r="R32" s="26"/>
      <c r="S32" s="26"/>
      <c r="T32" s="26"/>
      <c r="U32" s="26"/>
    </row>
    <row r="33" spans="1:21" s="1" customFormat="1" ht="14.25">
      <c r="A33" s="118"/>
      <c r="B33" s="46" t="s">
        <v>25</v>
      </c>
      <c r="C33" s="37" t="s">
        <v>72</v>
      </c>
      <c r="D33" s="39" t="s">
        <v>49</v>
      </c>
      <c r="E33" s="117"/>
      <c r="F33" s="120"/>
      <c r="G33" s="22"/>
      <c r="H33" s="61"/>
      <c r="I33" s="26"/>
      <c r="J33" s="26">
        <v>4450</v>
      </c>
      <c r="K33" s="26"/>
      <c r="L33" s="26">
        <v>4450</v>
      </c>
      <c r="M33" s="27"/>
      <c r="N33" s="26">
        <v>4500</v>
      </c>
      <c r="O33" s="26"/>
      <c r="P33" s="26"/>
      <c r="Q33" s="26"/>
      <c r="R33" s="26"/>
      <c r="S33" s="26"/>
      <c r="T33" s="26"/>
      <c r="U33" s="26"/>
    </row>
    <row r="34" spans="1:21" s="1" customFormat="1" ht="14.25">
      <c r="A34" s="118"/>
      <c r="B34" s="46" t="s">
        <v>25</v>
      </c>
      <c r="C34" s="37" t="s">
        <v>73</v>
      </c>
      <c r="D34" s="39" t="s">
        <v>49</v>
      </c>
      <c r="E34" s="117"/>
      <c r="F34" s="120"/>
      <c r="G34" s="22"/>
      <c r="H34" s="61"/>
      <c r="I34" s="26"/>
      <c r="J34" s="26">
        <v>4500</v>
      </c>
      <c r="K34" s="26"/>
      <c r="L34" s="26"/>
      <c r="M34" s="27"/>
      <c r="N34" s="26">
        <v>4410</v>
      </c>
      <c r="O34" s="26"/>
      <c r="P34" s="26"/>
      <c r="Q34" s="26"/>
      <c r="R34" s="26"/>
      <c r="S34" s="26"/>
      <c r="T34" s="26"/>
      <c r="U34" s="26"/>
    </row>
    <row r="35" spans="1:21" s="1" customFormat="1" ht="14.25">
      <c r="A35" s="118"/>
      <c r="B35" s="46" t="s">
        <v>25</v>
      </c>
      <c r="C35" s="37" t="s">
        <v>74</v>
      </c>
      <c r="D35" s="39" t="s">
        <v>49</v>
      </c>
      <c r="E35" s="117"/>
      <c r="F35" s="120"/>
      <c r="G35" s="22"/>
      <c r="H35" s="61"/>
      <c r="I35" s="26"/>
      <c r="J35" s="26">
        <v>4500</v>
      </c>
      <c r="K35" s="26"/>
      <c r="L35" s="26"/>
      <c r="M35" s="27"/>
      <c r="N35" s="26">
        <v>4410</v>
      </c>
      <c r="O35" s="26"/>
      <c r="P35" s="26"/>
      <c r="Q35" s="26"/>
      <c r="R35" s="26"/>
      <c r="S35" s="26"/>
      <c r="T35" s="26"/>
      <c r="U35" s="26"/>
    </row>
    <row r="36" spans="1:21" s="1" customFormat="1" ht="14.25">
      <c r="A36" s="118"/>
      <c r="B36" s="46" t="s">
        <v>25</v>
      </c>
      <c r="C36" s="37" t="s">
        <v>76</v>
      </c>
      <c r="D36" s="39" t="s">
        <v>49</v>
      </c>
      <c r="E36" s="117"/>
      <c r="F36" s="120"/>
      <c r="G36" s="22"/>
      <c r="H36" s="61"/>
      <c r="I36" s="26"/>
      <c r="J36" s="26">
        <v>4420</v>
      </c>
      <c r="K36" s="26"/>
      <c r="L36" s="26"/>
      <c r="M36" s="27"/>
      <c r="N36" s="26">
        <v>4410</v>
      </c>
      <c r="O36" s="26"/>
      <c r="P36" s="26"/>
      <c r="Q36" s="26"/>
      <c r="R36" s="26"/>
      <c r="S36" s="26"/>
      <c r="T36" s="26"/>
      <c r="U36" s="26"/>
    </row>
    <row r="37" spans="1:21" s="1" customFormat="1" ht="14.25">
      <c r="A37" s="118"/>
      <c r="B37" s="46" t="s">
        <v>25</v>
      </c>
      <c r="C37" s="37" t="s">
        <v>75</v>
      </c>
      <c r="D37" s="39" t="s">
        <v>49</v>
      </c>
      <c r="E37" s="117"/>
      <c r="F37" s="120"/>
      <c r="G37" s="22"/>
      <c r="H37" s="61"/>
      <c r="I37" s="26"/>
      <c r="J37" s="26">
        <v>4360</v>
      </c>
      <c r="K37" s="26"/>
      <c r="L37" s="26"/>
      <c r="M37" s="27"/>
      <c r="N37" s="26">
        <v>4410</v>
      </c>
      <c r="O37" s="26"/>
      <c r="P37" s="26"/>
      <c r="Q37" s="26"/>
      <c r="R37" s="26"/>
      <c r="S37" s="26"/>
      <c r="T37" s="26"/>
      <c r="U37" s="26"/>
    </row>
    <row r="38" spans="1:21" s="1" customFormat="1" ht="14.25">
      <c r="A38" s="118"/>
      <c r="B38" s="46" t="s">
        <v>25</v>
      </c>
      <c r="C38" s="37" t="s">
        <v>77</v>
      </c>
      <c r="D38" s="39" t="s">
        <v>49</v>
      </c>
      <c r="E38" s="117"/>
      <c r="F38" s="120"/>
      <c r="G38" s="22"/>
      <c r="H38" s="61"/>
      <c r="I38" s="26"/>
      <c r="J38" s="26">
        <v>4440</v>
      </c>
      <c r="K38" s="26"/>
      <c r="L38" s="26"/>
      <c r="M38" s="27"/>
      <c r="N38" s="26">
        <v>4440</v>
      </c>
      <c r="O38" s="26"/>
      <c r="P38" s="26"/>
      <c r="Q38" s="26"/>
      <c r="R38" s="26"/>
      <c r="S38" s="26"/>
      <c r="T38" s="26"/>
      <c r="U38" s="26"/>
    </row>
    <row r="39" spans="1:21" s="1" customFormat="1" ht="14.25">
      <c r="A39" s="118"/>
      <c r="B39" s="46" t="s">
        <v>25</v>
      </c>
      <c r="C39" s="37" t="s">
        <v>78</v>
      </c>
      <c r="D39" s="39" t="s">
        <v>49</v>
      </c>
      <c r="E39" s="117"/>
      <c r="F39" s="120"/>
      <c r="G39" s="22"/>
      <c r="H39" s="61"/>
      <c r="I39" s="26"/>
      <c r="J39" s="26">
        <v>4380</v>
      </c>
      <c r="K39" s="26"/>
      <c r="L39" s="26"/>
      <c r="M39" s="27"/>
      <c r="N39" s="26">
        <v>4440</v>
      </c>
      <c r="O39" s="26"/>
      <c r="P39" s="26"/>
      <c r="Q39" s="26"/>
      <c r="R39" s="26"/>
      <c r="S39" s="26"/>
      <c r="T39" s="26"/>
      <c r="U39" s="26"/>
    </row>
    <row r="40" spans="1:21" s="1" customFormat="1" ht="14.25">
      <c r="A40" s="118"/>
      <c r="B40" s="46" t="s">
        <v>25</v>
      </c>
      <c r="C40" s="37" t="s">
        <v>79</v>
      </c>
      <c r="D40" s="39" t="s">
        <v>49</v>
      </c>
      <c r="E40" s="117"/>
      <c r="F40" s="120"/>
      <c r="G40" s="22"/>
      <c r="H40" s="61"/>
      <c r="I40" s="26"/>
      <c r="J40" s="26">
        <v>4470</v>
      </c>
      <c r="K40" s="26"/>
      <c r="L40" s="26"/>
      <c r="M40" s="27"/>
      <c r="N40" s="26">
        <v>4440</v>
      </c>
      <c r="O40" s="26"/>
      <c r="P40" s="26"/>
      <c r="Q40" s="26"/>
      <c r="R40" s="26"/>
      <c r="S40" s="26"/>
      <c r="T40" s="26"/>
      <c r="U40" s="26"/>
    </row>
    <row r="41" spans="1:21" s="1" customFormat="1" ht="14.25">
      <c r="A41" s="118"/>
      <c r="B41" s="46" t="s">
        <v>25</v>
      </c>
      <c r="C41" s="37" t="s">
        <v>80</v>
      </c>
      <c r="D41" s="39" t="s">
        <v>49</v>
      </c>
      <c r="E41" s="117"/>
      <c r="F41" s="120"/>
      <c r="G41" s="22"/>
      <c r="H41" s="61"/>
      <c r="I41" s="26"/>
      <c r="J41" s="26">
        <v>4360</v>
      </c>
      <c r="K41" s="26"/>
      <c r="L41" s="26"/>
      <c r="M41" s="27"/>
      <c r="N41" s="26">
        <v>4440</v>
      </c>
      <c r="O41" s="26"/>
      <c r="P41" s="26"/>
      <c r="Q41" s="26"/>
      <c r="R41" s="26"/>
      <c r="S41" s="26"/>
      <c r="T41" s="26"/>
      <c r="U41" s="26"/>
    </row>
    <row r="42" spans="1:21" s="1" customFormat="1" ht="14.25">
      <c r="A42" s="118"/>
      <c r="B42" s="46" t="s">
        <v>25</v>
      </c>
      <c r="C42" s="37" t="s">
        <v>77</v>
      </c>
      <c r="D42" s="39" t="s">
        <v>49</v>
      </c>
      <c r="E42" s="117"/>
      <c r="F42" s="120"/>
      <c r="G42" s="22"/>
      <c r="H42" s="61"/>
      <c r="I42" s="26"/>
      <c r="J42" s="26">
        <v>4470</v>
      </c>
      <c r="K42" s="26"/>
      <c r="L42" s="26"/>
      <c r="M42" s="27"/>
      <c r="N42" s="26">
        <v>4440</v>
      </c>
      <c r="O42" s="26"/>
      <c r="P42" s="26"/>
      <c r="Q42" s="26"/>
      <c r="R42" s="26"/>
      <c r="S42" s="26"/>
      <c r="T42" s="26"/>
      <c r="U42" s="26"/>
    </row>
    <row r="43" spans="1:21" s="1" customFormat="1" ht="14.25">
      <c r="A43" s="118"/>
      <c r="B43" s="46" t="s">
        <v>25</v>
      </c>
      <c r="C43" s="37" t="s">
        <v>81</v>
      </c>
      <c r="D43" s="39" t="s">
        <v>49</v>
      </c>
      <c r="E43" s="117"/>
      <c r="F43" s="120"/>
      <c r="G43" s="22"/>
      <c r="H43" s="61"/>
      <c r="I43" s="26"/>
      <c r="J43" s="26">
        <v>4470</v>
      </c>
      <c r="K43" s="26"/>
      <c r="L43" s="26"/>
      <c r="M43" s="27"/>
      <c r="N43" s="26">
        <v>4500</v>
      </c>
      <c r="O43" s="26"/>
      <c r="P43" s="26"/>
      <c r="Q43" s="26"/>
      <c r="R43" s="26"/>
      <c r="S43" s="26"/>
      <c r="T43" s="26"/>
      <c r="U43" s="26"/>
    </row>
    <row r="44" spans="1:21" s="1" customFormat="1" ht="14.25">
      <c r="A44" s="118"/>
      <c r="B44" s="46" t="s">
        <v>25</v>
      </c>
      <c r="C44" s="37" t="s">
        <v>82</v>
      </c>
      <c r="D44" s="39" t="s">
        <v>49</v>
      </c>
      <c r="E44" s="117"/>
      <c r="F44" s="120"/>
      <c r="G44" s="22"/>
      <c r="H44" s="61"/>
      <c r="I44" s="26"/>
      <c r="J44" s="26">
        <v>4440</v>
      </c>
      <c r="K44" s="26"/>
      <c r="L44" s="26" t="s">
        <v>85</v>
      </c>
      <c r="M44" s="27"/>
      <c r="N44" s="26">
        <v>4500</v>
      </c>
      <c r="O44" s="26"/>
      <c r="P44" s="26"/>
      <c r="Q44" s="26"/>
      <c r="R44" s="26"/>
      <c r="S44" s="26"/>
      <c r="T44" s="26"/>
      <c r="U44" s="26"/>
    </row>
    <row r="45" spans="1:21" s="1" customFormat="1" ht="14.25">
      <c r="A45" s="118"/>
      <c r="B45" s="46" t="s">
        <v>25</v>
      </c>
      <c r="C45" s="37" t="s">
        <v>83</v>
      </c>
      <c r="D45" s="39" t="s">
        <v>49</v>
      </c>
      <c r="E45" s="123"/>
      <c r="F45" s="121"/>
      <c r="G45" s="22"/>
      <c r="H45" s="61"/>
      <c r="I45" s="26"/>
      <c r="J45" s="26">
        <v>4470</v>
      </c>
      <c r="K45" s="26"/>
      <c r="L45" s="26">
        <v>4460</v>
      </c>
      <c r="M45" s="26"/>
      <c r="N45" s="26">
        <v>4500</v>
      </c>
      <c r="O45" s="26"/>
      <c r="P45" s="26"/>
      <c r="Q45" s="26"/>
      <c r="R45" s="26"/>
      <c r="S45" s="26"/>
      <c r="T45" s="26"/>
      <c r="U45" s="26"/>
    </row>
    <row r="46" spans="1:21" ht="15">
      <c r="A46" s="112" t="s">
        <v>22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</row>
    <row r="47" spans="1:21" ht="15">
      <c r="A47" s="114" t="s">
        <v>34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</row>
    <row r="48" spans="1:21" ht="15">
      <c r="A48" s="15" t="s">
        <v>23</v>
      </c>
      <c r="B48" s="16"/>
      <c r="C48" s="16"/>
      <c r="D48" s="16"/>
      <c r="E48" s="38"/>
      <c r="F48" s="16"/>
      <c r="G48" s="16"/>
      <c r="H48" s="62"/>
      <c r="I48" s="16"/>
      <c r="J48" s="16"/>
      <c r="K48" s="16"/>
      <c r="L48" s="16"/>
      <c r="M48" s="16"/>
      <c r="N48" s="16"/>
      <c r="O48" s="21"/>
      <c r="P48" s="21"/>
      <c r="Q48" s="16"/>
      <c r="R48" s="16"/>
      <c r="S48" s="16"/>
      <c r="T48" s="16"/>
      <c r="U48" s="17"/>
    </row>
  </sheetData>
  <mergeCells count="11">
    <mergeCell ref="A46:U46"/>
    <mergeCell ref="A47:U47"/>
    <mergeCell ref="A18:A45"/>
    <mergeCell ref="F18:F45"/>
    <mergeCell ref="E18:E45"/>
    <mergeCell ref="A1:U1"/>
    <mergeCell ref="A4:A16"/>
    <mergeCell ref="E4:E16"/>
    <mergeCell ref="D3:E3"/>
    <mergeCell ref="A2:F2"/>
    <mergeCell ref="G2:U2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2022-09-27T07:21:35Z</cp:lastPrinted>
  <dcterms:created xsi:type="dcterms:W3CDTF">2006-09-16T00:00:00Z</dcterms:created>
  <dcterms:modified xsi:type="dcterms:W3CDTF">2022-10-10T01:05:00Z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F9EB1C070D784645AFF4AF865EA1EA8A</vt:lpwstr>
  </property>
  <property fmtid="{D5CDD505-2E9C-101B-9397-08002B2CF9AE}" pid="3" name="KSOProductBuildVer">
    <vt:lpwstr>2052-11.1.0.11744</vt:lpwstr>
  </property>
</Properties>
</file>