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65" windowHeight="1167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<sst xmlns="http://schemas.openxmlformats.org/spreadsheetml/2006/main" count="243" uniqueCount="86">
  <si>
    <r>
      <rPr>
        <b/>
        <sz val="20"/>
        <color indexed="8"/>
        <rFont val="宋体"/>
        <family val="0"/>
      </rPr>
      <t>主材招标采购报价单</t>
    </r>
    <r>
      <rPr>
        <b/>
        <sz val="10"/>
        <color indexed="8"/>
        <rFont val="宋体"/>
        <family val="0"/>
      </rPr>
      <t>招标编号：TYZB-2020-023</t>
    </r>
  </si>
  <si>
    <t>招标单位：山东铁鹰建设工程有限公司           联系人：李强 马飞   0538-6629816</t>
  </si>
  <si>
    <t>投标地址：tieyingzhaobiao@139.com         开标时间：2020-7-6    15:00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</si>
  <si>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</si>
  <si>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</si>
  <si>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</si>
  <si>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</si>
  <si>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</si>
  <si>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</si>
  <si>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</si>
  <si>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</si>
  <si>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</si>
  <si>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</si>
  <si>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</si>
  <si>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</si>
  <si>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</si>
  <si>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</si>
  <si>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</si>
  <si>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</si>
  <si>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板材</t>
  </si>
  <si>
    <t>5mm开平板</t>
  </si>
  <si>
    <t>Q235</t>
  </si>
  <si>
    <t>1.51*特尺</t>
  </si>
  <si>
    <t>页</t>
  </si>
  <si>
    <t>200吨</t>
  </si>
  <si>
    <t>板宽1.508以上、板面平整无划痕 、对角线尺寸达标</t>
  </si>
  <si>
    <t>3mm花纹板</t>
  </si>
  <si>
    <t>1.5*6</t>
  </si>
  <si>
    <t>6mm开平板</t>
  </si>
  <si>
    <t>2.01*特尺</t>
  </si>
  <si>
    <t>1.25*特尺</t>
  </si>
  <si>
    <t xml:space="preserve"> </t>
  </si>
  <si>
    <t>8mm开平板</t>
  </si>
  <si>
    <t>1.51*6</t>
  </si>
  <si>
    <t>10mm开平板</t>
  </si>
  <si>
    <t>12mm开平板</t>
  </si>
  <si>
    <t>标二</t>
  </si>
  <si>
    <t>带钢</t>
  </si>
  <si>
    <t>10mm带钢</t>
  </si>
  <si>
    <t>80*6</t>
  </si>
  <si>
    <t>支</t>
  </si>
  <si>
    <t>分厂、总厂</t>
  </si>
  <si>
    <t>不允许有圆弧边</t>
  </si>
  <si>
    <t>120*6</t>
  </si>
  <si>
    <t>12mm带钢</t>
  </si>
  <si>
    <t>150*6</t>
  </si>
  <si>
    <t>100*6</t>
  </si>
  <si>
    <t>标三</t>
  </si>
  <si>
    <t>复合板</t>
  </si>
  <si>
    <t>5+1不锈钢复合板</t>
  </si>
  <si>
    <t>不锈钢材质304</t>
  </si>
  <si>
    <t>1.51*4.47</t>
  </si>
  <si>
    <t>标四</t>
  </si>
  <si>
    <t>中板</t>
  </si>
  <si>
    <t>12mm板</t>
  </si>
  <si>
    <t>2.2*10</t>
  </si>
  <si>
    <t>20mm板</t>
  </si>
  <si>
    <t>10mm板</t>
  </si>
  <si>
    <t>标五</t>
  </si>
  <si>
    <t>型材</t>
  </si>
  <si>
    <t>【8</t>
  </si>
  <si>
    <t>6米</t>
  </si>
  <si>
    <t>下差100以内，越小越好、角钢角度为必须直角；槽钢角度误差3mm内，禁止供辽钢货</t>
  </si>
  <si>
    <t>9米</t>
  </si>
  <si>
    <t>【10</t>
  </si>
  <si>
    <t>【12</t>
  </si>
  <si>
    <t>【14-16A</t>
  </si>
  <si>
    <t>【14-16B</t>
  </si>
  <si>
    <t>L75*75*7</t>
  </si>
  <si>
    <t>L50*50*5</t>
  </si>
  <si>
    <t>L63*63*6</t>
  </si>
  <si>
    <t>工20b</t>
  </si>
  <si>
    <t>12米</t>
  </si>
  <si>
    <t>工30b</t>
  </si>
  <si>
    <t>H350*175</t>
  </si>
  <si>
    <t>H396*199</t>
  </si>
  <si>
    <t>口40*3</t>
  </si>
  <si>
    <t>口30*3</t>
  </si>
  <si>
    <t>L80*80*8</t>
  </si>
  <si>
    <t>L100*100*10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</si>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</sst>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0" fillId="0" borderId="19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/>
    </xf>
    <xf numFmtId="0" fontId="31" fillId="0" borderId="9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4">
      <selection activeCell="B17" sqref="B17:H17"/>
    </sheetView>
  </sheetViews>
  <sheetFormatPr defaultColWidth="9.00390625" defaultRowHeight="15"/>
  <cols>
    <col min="1" max="1" width="5.8515625" style="0" customWidth="1"/>
    <col min="2" max="2" width="14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56" t="s">
        <v>7</v>
      </c>
      <c r="J6" s="56"/>
      <c r="K6" s="56"/>
      <c r="L6" s="56"/>
    </row>
    <row r="7" spans="1:12" s="1" customFormat="1" ht="13.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ht="13.5">
      <c r="A8" s="13" t="s">
        <v>19</v>
      </c>
      <c r="B8" s="14" t="s">
        <v>20</v>
      </c>
      <c r="C8" s="15" t="s">
        <v>21</v>
      </c>
      <c r="D8" s="16" t="s">
        <v>22</v>
      </c>
      <c r="E8" s="16" t="s">
        <v>23</v>
      </c>
      <c r="F8" s="17" t="s">
        <v>24</v>
      </c>
      <c r="G8" s="17"/>
      <c r="H8" s="7" t="s">
        <v>25</v>
      </c>
      <c r="I8" s="28"/>
      <c r="J8" s="28"/>
      <c r="K8" s="28"/>
      <c r="L8" s="28"/>
    </row>
    <row r="9" spans="1:12" ht="13.5">
      <c r="A9" s="13"/>
      <c r="B9" s="14" t="s">
        <v>26</v>
      </c>
      <c r="C9" s="18"/>
      <c r="D9" s="16" t="s">
        <v>27</v>
      </c>
      <c r="E9" s="16" t="s">
        <v>23</v>
      </c>
      <c r="F9" s="17"/>
      <c r="G9" s="17"/>
      <c r="H9" s="13"/>
      <c r="I9" s="28"/>
      <c r="J9" s="28"/>
      <c r="K9" s="28"/>
      <c r="L9" s="28"/>
    </row>
    <row r="10" spans="1:12" ht="13.5" customHeight="1">
      <c r="A10" s="13"/>
      <c r="B10" s="14" t="s">
        <v>28</v>
      </c>
      <c r="C10" s="18"/>
      <c r="D10" s="16" t="s">
        <v>29</v>
      </c>
      <c r="E10" s="16" t="s">
        <v>23</v>
      </c>
      <c r="F10" s="17"/>
      <c r="G10" s="17"/>
      <c r="H10" s="13"/>
      <c r="I10" s="28"/>
      <c r="J10" s="28"/>
      <c r="K10" s="28"/>
      <c r="L10" s="28"/>
    </row>
    <row r="11" spans="1:12" ht="13.5" customHeight="1">
      <c r="A11" s="13"/>
      <c r="B11" s="19"/>
      <c r="C11" s="18"/>
      <c r="D11" s="16" t="s">
        <v>30</v>
      </c>
      <c r="E11" s="16" t="s">
        <v>23</v>
      </c>
      <c r="F11" s="17"/>
      <c r="G11" s="17"/>
      <c r="H11" s="13"/>
      <c r="I11" s="28"/>
      <c r="J11" s="28"/>
      <c r="K11" s="28"/>
      <c r="L11" s="28"/>
    </row>
    <row r="12" spans="1:12" ht="13.5">
      <c r="A12" s="13"/>
      <c r="B12" s="19"/>
      <c r="C12" s="18"/>
      <c r="D12" s="16" t="s">
        <v>22</v>
      </c>
      <c r="E12" s="16" t="s">
        <v>23</v>
      </c>
      <c r="F12" s="17"/>
      <c r="G12" s="17"/>
      <c r="H12" s="13"/>
      <c r="I12" s="28"/>
      <c r="J12" s="28"/>
      <c r="K12" s="28" t="s">
        <v>31</v>
      </c>
      <c r="L12" s="28"/>
    </row>
    <row r="13" spans="1:12" ht="13.5">
      <c r="A13" s="13"/>
      <c r="B13" s="14" t="s">
        <v>32</v>
      </c>
      <c r="C13" s="18"/>
      <c r="D13" s="16" t="s">
        <v>33</v>
      </c>
      <c r="E13" s="16" t="s">
        <v>23</v>
      </c>
      <c r="F13" s="17"/>
      <c r="G13" s="17"/>
      <c r="H13" s="13"/>
      <c r="I13" s="28"/>
      <c r="J13" s="28"/>
      <c r="K13" s="28"/>
      <c r="L13" s="28"/>
    </row>
    <row r="14" spans="1:12" ht="13.5">
      <c r="A14" s="13"/>
      <c r="B14" s="14" t="s">
        <v>34</v>
      </c>
      <c r="C14" s="18"/>
      <c r="D14" s="16" t="s">
        <v>33</v>
      </c>
      <c r="E14" s="16" t="s">
        <v>23</v>
      </c>
      <c r="F14" s="17"/>
      <c r="G14" s="17"/>
      <c r="H14" s="13"/>
      <c r="I14" s="28"/>
      <c r="J14" s="28"/>
      <c r="K14" s="28"/>
      <c r="L14" s="28"/>
    </row>
    <row r="15" spans="1:12" s="2" customFormat="1" ht="13.5">
      <c r="A15" s="10"/>
      <c r="B15" s="20" t="s">
        <v>35</v>
      </c>
      <c r="C15" s="21"/>
      <c r="D15" s="16" t="s">
        <v>33</v>
      </c>
      <c r="E15" s="16" t="s">
        <v>23</v>
      </c>
      <c r="F15" s="22"/>
      <c r="G15" s="22"/>
      <c r="H15" s="10"/>
      <c r="I15" s="57" t="s">
        <v>31</v>
      </c>
      <c r="J15" s="57"/>
      <c r="K15" s="57"/>
      <c r="L15" s="57"/>
    </row>
    <row r="16" spans="1:12" s="3" customFormat="1" ht="13.5">
      <c r="A16" s="23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s="1" customFormat="1" ht="13.5" customHeight="1">
      <c r="A17" s="7" t="s">
        <v>5</v>
      </c>
      <c r="B17" s="24" t="s">
        <v>6</v>
      </c>
      <c r="C17" s="25"/>
      <c r="D17" s="25"/>
      <c r="E17" s="25"/>
      <c r="F17" s="25"/>
      <c r="G17" s="25"/>
      <c r="H17" s="26"/>
      <c r="I17" s="24" t="s">
        <v>7</v>
      </c>
      <c r="J17" s="25"/>
      <c r="K17" s="25"/>
      <c r="L17" s="26"/>
    </row>
    <row r="18" spans="1:12" s="1" customFormat="1" ht="13.5">
      <c r="A18" s="10"/>
      <c r="B18" s="11" t="s">
        <v>8</v>
      </c>
      <c r="C18" s="11" t="s">
        <v>9</v>
      </c>
      <c r="D18" s="12" t="s">
        <v>10</v>
      </c>
      <c r="E18" s="12" t="s">
        <v>11</v>
      </c>
      <c r="F18" s="12" t="s">
        <v>12</v>
      </c>
      <c r="G18" s="12" t="s">
        <v>13</v>
      </c>
      <c r="H18" s="12" t="s">
        <v>14</v>
      </c>
      <c r="I18" s="12" t="s">
        <v>15</v>
      </c>
      <c r="J18" s="12" t="s">
        <v>16</v>
      </c>
      <c r="K18" s="12" t="s">
        <v>17</v>
      </c>
      <c r="L18" s="12" t="s">
        <v>18</v>
      </c>
    </row>
    <row r="19" spans="1:12" ht="15" customHeight="1">
      <c r="A19" s="6" t="s">
        <v>37</v>
      </c>
      <c r="B19" s="27" t="s">
        <v>38</v>
      </c>
      <c r="C19" s="28" t="s">
        <v>21</v>
      </c>
      <c r="D19" s="28" t="s">
        <v>39</v>
      </c>
      <c r="E19" s="28" t="s">
        <v>40</v>
      </c>
      <c r="F19" s="28">
        <v>8</v>
      </c>
      <c r="G19" s="29" t="s">
        <v>41</v>
      </c>
      <c r="H19" s="7" t="s">
        <v>42</v>
      </c>
      <c r="I19" s="28"/>
      <c r="J19" s="28"/>
      <c r="K19" s="28"/>
      <c r="L19" s="28"/>
    </row>
    <row r="20" spans="1:12" ht="15" customHeight="1">
      <c r="A20" s="6"/>
      <c r="B20" s="30"/>
      <c r="C20" s="28" t="s">
        <v>21</v>
      </c>
      <c r="D20" s="28" t="s">
        <v>43</v>
      </c>
      <c r="E20" s="28" t="s">
        <v>40</v>
      </c>
      <c r="F20" s="28"/>
      <c r="G20" s="29"/>
      <c r="H20" s="13"/>
      <c r="I20" s="28"/>
      <c r="J20" s="28"/>
      <c r="K20" s="28"/>
      <c r="L20" s="28"/>
    </row>
    <row r="21" spans="1:12" ht="15" customHeight="1">
      <c r="A21" s="6"/>
      <c r="B21" s="27" t="s">
        <v>44</v>
      </c>
      <c r="C21" s="28" t="s">
        <v>21</v>
      </c>
      <c r="D21" s="28" t="s">
        <v>45</v>
      </c>
      <c r="E21" s="28" t="s">
        <v>40</v>
      </c>
      <c r="F21" s="28">
        <v>23</v>
      </c>
      <c r="G21" s="29"/>
      <c r="H21" s="13"/>
      <c r="I21" s="28"/>
      <c r="J21" s="28"/>
      <c r="K21" s="28"/>
      <c r="L21" s="28"/>
    </row>
    <row r="22" spans="1:12" ht="15" customHeight="1">
      <c r="A22" s="7"/>
      <c r="B22" s="31"/>
      <c r="C22" s="28" t="s">
        <v>21</v>
      </c>
      <c r="D22" s="28" t="s">
        <v>46</v>
      </c>
      <c r="E22" s="28" t="s">
        <v>40</v>
      </c>
      <c r="F22" s="32">
        <f>61+42</f>
        <v>103</v>
      </c>
      <c r="G22" s="33"/>
      <c r="H22" s="13"/>
      <c r="I22" s="32"/>
      <c r="J22" s="32"/>
      <c r="K22" s="32"/>
      <c r="L22" s="32"/>
    </row>
    <row r="23" spans="1:12" ht="15" customHeight="1">
      <c r="A23" s="7"/>
      <c r="B23" s="31"/>
      <c r="C23" s="28" t="s">
        <v>21</v>
      </c>
      <c r="D23" s="28" t="s">
        <v>43</v>
      </c>
      <c r="E23" s="28" t="s">
        <v>40</v>
      </c>
      <c r="F23" s="32">
        <v>67</v>
      </c>
      <c r="G23" s="33"/>
      <c r="H23" s="13"/>
      <c r="I23" s="32"/>
      <c r="J23" s="32"/>
      <c r="K23" s="32"/>
      <c r="L23" s="32"/>
    </row>
    <row r="24" spans="1:12" ht="15" customHeight="1">
      <c r="A24" s="7"/>
      <c r="B24" s="31"/>
      <c r="C24" s="32" t="s">
        <v>21</v>
      </c>
      <c r="D24" s="32" t="s">
        <v>39</v>
      </c>
      <c r="E24" s="32" t="s">
        <v>40</v>
      </c>
      <c r="F24" s="32">
        <f>40+55+24+95+50+33+56</f>
        <v>353</v>
      </c>
      <c r="G24" s="33"/>
      <c r="H24" s="13"/>
      <c r="I24" s="32"/>
      <c r="J24" s="32"/>
      <c r="K24" s="32"/>
      <c r="L24" s="32"/>
    </row>
    <row r="25" spans="1:12" s="2" customFormat="1" ht="13.5">
      <c r="A25" s="34"/>
      <c r="B25" s="35"/>
      <c r="C25" s="36"/>
      <c r="D25" s="37"/>
      <c r="E25" s="37"/>
      <c r="F25" s="38"/>
      <c r="G25" s="38"/>
      <c r="H25" s="34"/>
      <c r="I25" s="58"/>
      <c r="J25" s="58"/>
      <c r="K25" s="58"/>
      <c r="L25" s="58"/>
    </row>
    <row r="26" spans="1:12" s="3" customFormat="1" ht="13.5">
      <c r="A26" s="39" t="s">
        <v>47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1" customFormat="1" ht="13.5" customHeight="1">
      <c r="A27" s="7" t="s">
        <v>5</v>
      </c>
      <c r="B27" s="24" t="s">
        <v>6</v>
      </c>
      <c r="C27" s="25"/>
      <c r="D27" s="25"/>
      <c r="E27" s="25"/>
      <c r="F27" s="25"/>
      <c r="G27" s="25"/>
      <c r="H27" s="26"/>
      <c r="I27" s="24" t="s">
        <v>7</v>
      </c>
      <c r="J27" s="25"/>
      <c r="K27" s="25"/>
      <c r="L27" s="26"/>
    </row>
    <row r="28" spans="1:12" s="1" customFormat="1" ht="13.5">
      <c r="A28" s="10"/>
      <c r="B28" s="11" t="s">
        <v>8</v>
      </c>
      <c r="C28" s="11" t="s">
        <v>9</v>
      </c>
      <c r="D28" s="12" t="s">
        <v>10</v>
      </c>
      <c r="E28" s="12" t="s">
        <v>11</v>
      </c>
      <c r="F28" s="12" t="s">
        <v>12</v>
      </c>
      <c r="G28" s="12" t="s">
        <v>13</v>
      </c>
      <c r="H28" s="12" t="s">
        <v>14</v>
      </c>
      <c r="I28" s="12" t="s">
        <v>15</v>
      </c>
      <c r="J28" s="12" t="s">
        <v>16</v>
      </c>
      <c r="K28" s="12" t="s">
        <v>17</v>
      </c>
      <c r="L28" s="12" t="s">
        <v>18</v>
      </c>
    </row>
    <row r="29" spans="1:12" ht="15" customHeight="1">
      <c r="A29" s="6" t="s">
        <v>48</v>
      </c>
      <c r="B29" s="33" t="s">
        <v>49</v>
      </c>
      <c r="C29" s="28"/>
      <c r="D29" s="28"/>
      <c r="E29" s="28"/>
      <c r="F29" s="28"/>
      <c r="G29" s="29" t="s">
        <v>41</v>
      </c>
      <c r="H29" s="7" t="s">
        <v>50</v>
      </c>
      <c r="I29" s="28"/>
      <c r="J29" s="28"/>
      <c r="K29" s="28"/>
      <c r="L29" s="28"/>
    </row>
    <row r="30" spans="1:12" ht="15" customHeight="1">
      <c r="A30" s="6"/>
      <c r="B30" s="17"/>
      <c r="C30" s="28"/>
      <c r="D30" s="28"/>
      <c r="E30" s="28"/>
      <c r="F30" s="28"/>
      <c r="G30" s="29"/>
      <c r="H30" s="13"/>
      <c r="I30" s="28"/>
      <c r="J30" s="28"/>
      <c r="K30" s="28"/>
      <c r="L30" s="28"/>
    </row>
    <row r="31" spans="1:12" ht="15" customHeight="1">
      <c r="A31" s="6"/>
      <c r="B31" s="17"/>
      <c r="C31" s="28" t="s">
        <v>21</v>
      </c>
      <c r="D31" s="28" t="s">
        <v>51</v>
      </c>
      <c r="E31" s="28" t="s">
        <v>23</v>
      </c>
      <c r="F31" s="28">
        <v>25</v>
      </c>
      <c r="G31" s="29"/>
      <c r="H31" s="13"/>
      <c r="I31" s="28"/>
      <c r="J31" s="28"/>
      <c r="K31" s="28"/>
      <c r="L31" s="28"/>
    </row>
    <row r="32" spans="1:12" ht="15" customHeight="1">
      <c r="A32" s="6"/>
      <c r="B32" s="22"/>
      <c r="C32" s="28" t="s">
        <v>21</v>
      </c>
      <c r="D32" s="28" t="s">
        <v>31</v>
      </c>
      <c r="E32" s="28" t="s">
        <v>23</v>
      </c>
      <c r="F32" s="28" t="s">
        <v>31</v>
      </c>
      <c r="G32" s="29"/>
      <c r="H32" s="10"/>
      <c r="I32" s="28"/>
      <c r="J32" s="28"/>
      <c r="K32" s="28"/>
      <c r="L32" s="28"/>
    </row>
    <row r="33" spans="1:12" ht="15" customHeight="1">
      <c r="A33" s="40"/>
      <c r="B33" s="41"/>
      <c r="C33" s="42"/>
      <c r="D33" s="42"/>
      <c r="E33" s="42"/>
      <c r="F33" s="42"/>
      <c r="G33" s="43"/>
      <c r="H33" s="40"/>
      <c r="I33" s="42"/>
      <c r="J33" s="42"/>
      <c r="K33" s="42"/>
      <c r="L33" s="42"/>
    </row>
    <row r="34" spans="1:12" s="3" customFormat="1" ht="13.5">
      <c r="A34" s="39" t="s">
        <v>52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1" customFormat="1" ht="13.5" customHeight="1">
      <c r="A35" s="7" t="s">
        <v>5</v>
      </c>
      <c r="B35" s="8" t="s">
        <v>6</v>
      </c>
      <c r="C35" s="8"/>
      <c r="D35" s="8"/>
      <c r="E35" s="8"/>
      <c r="F35" s="8"/>
      <c r="G35" s="8"/>
      <c r="H35" s="9"/>
      <c r="I35" s="56" t="s">
        <v>7</v>
      </c>
      <c r="J35" s="56"/>
      <c r="K35" s="56"/>
      <c r="L35" s="56"/>
    </row>
    <row r="36" spans="1:12" s="1" customFormat="1" ht="13.5">
      <c r="A36" s="10"/>
      <c r="B36" s="11" t="s">
        <v>8</v>
      </c>
      <c r="C36" s="11" t="s">
        <v>9</v>
      </c>
      <c r="D36" s="12" t="s">
        <v>10</v>
      </c>
      <c r="E36" s="12" t="s">
        <v>11</v>
      </c>
      <c r="F36" s="12" t="s">
        <v>12</v>
      </c>
      <c r="G36" s="12" t="s">
        <v>13</v>
      </c>
      <c r="H36" s="12" t="s">
        <v>14</v>
      </c>
      <c r="I36" s="12" t="s">
        <v>15</v>
      </c>
      <c r="J36" s="12" t="s">
        <v>16</v>
      </c>
      <c r="K36" s="12" t="s">
        <v>17</v>
      </c>
      <c r="L36" s="12" t="s">
        <v>18</v>
      </c>
    </row>
    <row r="37" spans="1:12" ht="15" customHeight="1">
      <c r="A37" s="6" t="s">
        <v>53</v>
      </c>
      <c r="B37" s="44" t="s">
        <v>54</v>
      </c>
      <c r="C37" s="28" t="s">
        <v>21</v>
      </c>
      <c r="D37" s="28" t="s">
        <v>55</v>
      </c>
      <c r="E37" s="28" t="s">
        <v>23</v>
      </c>
      <c r="F37" s="28">
        <v>4</v>
      </c>
      <c r="G37" s="29" t="s">
        <v>41</v>
      </c>
      <c r="H37" s="6" t="s">
        <v>31</v>
      </c>
      <c r="I37" s="28"/>
      <c r="J37" s="28"/>
      <c r="K37" s="28"/>
      <c r="L37" s="28"/>
    </row>
    <row r="38" spans="1:12" ht="15" customHeight="1">
      <c r="A38" s="6"/>
      <c r="B38" s="44" t="s">
        <v>56</v>
      </c>
      <c r="C38" s="28" t="s">
        <v>21</v>
      </c>
      <c r="D38" s="28" t="s">
        <v>55</v>
      </c>
      <c r="E38" s="28" t="s">
        <v>23</v>
      </c>
      <c r="F38" s="28"/>
      <c r="G38" s="29"/>
      <c r="H38" s="6"/>
      <c r="I38" s="28"/>
      <c r="J38" s="28"/>
      <c r="K38" s="28"/>
      <c r="L38" s="28"/>
    </row>
    <row r="39" spans="1:12" ht="15" customHeight="1">
      <c r="A39" s="6"/>
      <c r="B39" s="44" t="s">
        <v>57</v>
      </c>
      <c r="C39" s="28" t="s">
        <v>21</v>
      </c>
      <c r="D39" s="28" t="s">
        <v>55</v>
      </c>
      <c r="E39" s="28" t="s">
        <v>23</v>
      </c>
      <c r="F39" s="28"/>
      <c r="G39" s="29"/>
      <c r="H39" s="6"/>
      <c r="I39" s="28"/>
      <c r="J39" s="28"/>
      <c r="K39" s="28"/>
      <c r="L39" s="28"/>
    </row>
    <row r="40" spans="1:12" ht="13.5">
      <c r="A40" s="40"/>
      <c r="B40" s="41"/>
      <c r="C40" s="42"/>
      <c r="D40" s="42"/>
      <c r="E40" s="42"/>
      <c r="F40" s="42"/>
      <c r="G40" s="43"/>
      <c r="H40" s="40"/>
      <c r="I40" s="42"/>
      <c r="J40" s="42"/>
      <c r="K40" s="42"/>
      <c r="L40" s="42"/>
    </row>
    <row r="41" spans="1:12" ht="13.5">
      <c r="A41" s="39" t="s">
        <v>58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3.5">
      <c r="A42" s="13" t="s">
        <v>5</v>
      </c>
      <c r="B42" s="45" t="s">
        <v>6</v>
      </c>
      <c r="C42" s="8"/>
      <c r="D42" s="8"/>
      <c r="E42" s="8"/>
      <c r="F42" s="8"/>
      <c r="G42" s="8"/>
      <c r="H42" s="9"/>
      <c r="I42" s="45" t="s">
        <v>7</v>
      </c>
      <c r="J42" s="8"/>
      <c r="K42" s="8"/>
      <c r="L42" s="9"/>
    </row>
    <row r="43" spans="1:12" ht="13.5">
      <c r="A43" s="10"/>
      <c r="B43" s="11" t="s">
        <v>8</v>
      </c>
      <c r="C43" s="11" t="s">
        <v>9</v>
      </c>
      <c r="D43" s="12" t="s">
        <v>10</v>
      </c>
      <c r="E43" s="12" t="s">
        <v>11</v>
      </c>
      <c r="F43" s="12" t="s">
        <v>12</v>
      </c>
      <c r="G43" s="12" t="s">
        <v>13</v>
      </c>
      <c r="H43" s="12" t="s">
        <v>14</v>
      </c>
      <c r="I43" s="12" t="s">
        <v>15</v>
      </c>
      <c r="J43" s="12" t="s">
        <v>16</v>
      </c>
      <c r="K43" s="12" t="s">
        <v>17</v>
      </c>
      <c r="L43" s="12" t="s">
        <v>18</v>
      </c>
    </row>
    <row r="44" spans="1:12" ht="13.5">
      <c r="A44" s="7" t="s">
        <v>59</v>
      </c>
      <c r="B44" s="46" t="s">
        <v>60</v>
      </c>
      <c r="C44" s="15" t="s">
        <v>21</v>
      </c>
      <c r="D44" s="16" t="s">
        <v>61</v>
      </c>
      <c r="E44" s="16" t="s">
        <v>40</v>
      </c>
      <c r="F44" s="28">
        <f>78+82+120+140+80+76+98+56+65</f>
        <v>795</v>
      </c>
      <c r="G44" s="33" t="s">
        <v>41</v>
      </c>
      <c r="H44" s="47" t="s">
        <v>62</v>
      </c>
      <c r="I44" s="28"/>
      <c r="J44" s="28"/>
      <c r="K44" s="28"/>
      <c r="L44" s="28"/>
    </row>
    <row r="45" spans="1:12" ht="13.5">
      <c r="A45" s="13"/>
      <c r="B45" s="48"/>
      <c r="C45" s="21"/>
      <c r="D45" s="16" t="s">
        <v>63</v>
      </c>
      <c r="E45" s="16" t="s">
        <v>40</v>
      </c>
      <c r="F45" s="28">
        <v>46</v>
      </c>
      <c r="G45" s="17"/>
      <c r="H45" s="49"/>
      <c r="I45" s="28"/>
      <c r="J45" s="28"/>
      <c r="K45" s="28"/>
      <c r="L45" s="32"/>
    </row>
    <row r="46" spans="1:12" ht="13.5">
      <c r="A46" s="13"/>
      <c r="B46" s="50" t="s">
        <v>64</v>
      </c>
      <c r="C46" s="51" t="s">
        <v>21</v>
      </c>
      <c r="D46" s="16" t="s">
        <v>63</v>
      </c>
      <c r="E46" s="16" t="s">
        <v>40</v>
      </c>
      <c r="F46" s="28">
        <f>62+78+80</f>
        <v>220</v>
      </c>
      <c r="G46" s="17"/>
      <c r="H46" s="49"/>
      <c r="I46" s="28"/>
      <c r="J46" s="28"/>
      <c r="K46" s="28"/>
      <c r="L46" s="32"/>
    </row>
    <row r="47" spans="1:12" ht="13.5">
      <c r="A47" s="13"/>
      <c r="B47" s="50"/>
      <c r="C47" s="16" t="s">
        <v>21</v>
      </c>
      <c r="D47" s="16" t="s">
        <v>61</v>
      </c>
      <c r="E47" s="16" t="s">
        <v>40</v>
      </c>
      <c r="F47" s="28">
        <f>44+47+70+82+33</f>
        <v>276</v>
      </c>
      <c r="G47" s="17"/>
      <c r="H47" s="49"/>
      <c r="I47" s="28"/>
      <c r="J47" s="28"/>
      <c r="K47" s="28"/>
      <c r="L47" s="32"/>
    </row>
    <row r="48" spans="1:12" ht="13.5">
      <c r="A48" s="13"/>
      <c r="B48" s="50" t="s">
        <v>65</v>
      </c>
      <c r="C48" s="51" t="s">
        <v>21</v>
      </c>
      <c r="D48" s="16" t="s">
        <v>61</v>
      </c>
      <c r="E48" s="16" t="s">
        <v>40</v>
      </c>
      <c r="F48" s="28">
        <f>9+30+23+15+13</f>
        <v>90</v>
      </c>
      <c r="G48" s="17"/>
      <c r="H48" s="49"/>
      <c r="I48" s="28"/>
      <c r="J48" s="28"/>
      <c r="K48" s="28"/>
      <c r="L48" s="32"/>
    </row>
    <row r="49" spans="1:12" ht="13.5">
      <c r="A49" s="13"/>
      <c r="B49" s="50"/>
      <c r="C49" s="16" t="s">
        <v>21</v>
      </c>
      <c r="D49" s="16" t="s">
        <v>63</v>
      </c>
      <c r="E49" s="16" t="s">
        <v>40</v>
      </c>
      <c r="F49" s="28">
        <f>14</f>
        <v>14</v>
      </c>
      <c r="G49" s="17"/>
      <c r="H49" s="49"/>
      <c r="I49" s="28"/>
      <c r="J49" s="28"/>
      <c r="K49" s="28"/>
      <c r="L49" s="32"/>
    </row>
    <row r="50" spans="1:12" ht="13.5">
      <c r="A50" s="13"/>
      <c r="B50" s="52" t="s">
        <v>66</v>
      </c>
      <c r="C50" s="51" t="s">
        <v>21</v>
      </c>
      <c r="D50" s="16" t="s">
        <v>63</v>
      </c>
      <c r="E50" s="16" t="s">
        <v>40</v>
      </c>
      <c r="F50" s="28">
        <f>10+8+20+12+8</f>
        <v>58</v>
      </c>
      <c r="G50" s="17"/>
      <c r="H50" s="49"/>
      <c r="I50" s="28"/>
      <c r="J50" s="28"/>
      <c r="K50" s="28"/>
      <c r="L50" s="32"/>
    </row>
    <row r="51" spans="1:12" ht="13.5">
      <c r="A51" s="13"/>
      <c r="B51" s="52" t="s">
        <v>67</v>
      </c>
      <c r="C51" s="51" t="s">
        <v>21</v>
      </c>
      <c r="D51" s="16" t="s">
        <v>63</v>
      </c>
      <c r="E51" s="16" t="s">
        <v>40</v>
      </c>
      <c r="F51" s="28">
        <f>16+22+7+14+6+10+59+18</f>
        <v>152</v>
      </c>
      <c r="G51" s="17"/>
      <c r="H51" s="49"/>
      <c r="I51" s="28"/>
      <c r="J51" s="28"/>
      <c r="K51" s="28"/>
      <c r="L51" s="32">
        <f>69+15+39+14+21+61</f>
        <v>219</v>
      </c>
    </row>
    <row r="52" spans="1:12" ht="13.5">
      <c r="A52" s="13"/>
      <c r="B52" s="52" t="s">
        <v>68</v>
      </c>
      <c r="C52" s="51" t="s">
        <v>21</v>
      </c>
      <c r="D52" s="16" t="s">
        <v>61</v>
      </c>
      <c r="E52" s="16" t="s">
        <v>40</v>
      </c>
      <c r="F52" s="28">
        <v>62</v>
      </c>
      <c r="G52" s="17"/>
      <c r="H52" s="49"/>
      <c r="I52" s="28"/>
      <c r="J52" s="28"/>
      <c r="K52" s="28"/>
      <c r="L52" s="32"/>
    </row>
    <row r="53" spans="1:12" ht="13.5">
      <c r="A53" s="13"/>
      <c r="B53" s="52" t="s">
        <v>69</v>
      </c>
      <c r="C53" s="51" t="s">
        <v>21</v>
      </c>
      <c r="D53" s="16" t="s">
        <v>61</v>
      </c>
      <c r="E53" s="16" t="s">
        <v>40</v>
      </c>
      <c r="F53" s="28">
        <f>14+11+9+6+9+65</f>
        <v>114</v>
      </c>
      <c r="G53" s="17"/>
      <c r="H53" s="49"/>
      <c r="I53" s="28"/>
      <c r="J53" s="28"/>
      <c r="K53" s="28"/>
      <c r="L53" s="32"/>
    </row>
    <row r="54" spans="1:12" ht="13.5">
      <c r="A54" s="13"/>
      <c r="B54" s="52" t="s">
        <v>70</v>
      </c>
      <c r="C54" s="51" t="s">
        <v>21</v>
      </c>
      <c r="D54" s="16" t="s">
        <v>61</v>
      </c>
      <c r="E54" s="16" t="s">
        <v>40</v>
      </c>
      <c r="F54" s="28">
        <f>36+64+62+62+37+4</f>
        <v>265</v>
      </c>
      <c r="G54" s="17"/>
      <c r="H54" s="49"/>
      <c r="I54" s="28"/>
      <c r="J54" s="28"/>
      <c r="K54" s="28"/>
      <c r="L54" s="32"/>
    </row>
    <row r="55" spans="1:12" ht="13.5">
      <c r="A55" s="13"/>
      <c r="B55" s="52" t="s">
        <v>71</v>
      </c>
      <c r="C55" s="51" t="s">
        <v>21</v>
      </c>
      <c r="D55" s="16" t="s">
        <v>72</v>
      </c>
      <c r="E55" s="16" t="s">
        <v>40</v>
      </c>
      <c r="F55" s="28">
        <v>4</v>
      </c>
      <c r="G55" s="17"/>
      <c r="H55" s="49"/>
      <c r="I55" s="28"/>
      <c r="J55" s="28"/>
      <c r="K55" s="28"/>
      <c r="L55" s="32"/>
    </row>
    <row r="56" spans="1:12" ht="13.5">
      <c r="A56" s="13"/>
      <c r="B56" s="52" t="s">
        <v>73</v>
      </c>
      <c r="C56" s="51" t="s">
        <v>21</v>
      </c>
      <c r="D56" s="16" t="s">
        <v>72</v>
      </c>
      <c r="E56" s="16" t="s">
        <v>40</v>
      </c>
      <c r="F56" s="28">
        <v>2</v>
      </c>
      <c r="G56" s="17"/>
      <c r="H56" s="49"/>
      <c r="I56" s="28"/>
      <c r="J56" s="28"/>
      <c r="K56" s="28"/>
      <c r="L56" s="32"/>
    </row>
    <row r="57" spans="1:12" ht="13.5">
      <c r="A57" s="13"/>
      <c r="B57" s="52" t="s">
        <v>74</v>
      </c>
      <c r="C57" s="51" t="s">
        <v>21</v>
      </c>
      <c r="D57" s="16" t="s">
        <v>72</v>
      </c>
      <c r="E57" s="16" t="s">
        <v>40</v>
      </c>
      <c r="F57" s="28">
        <f>4</f>
        <v>4</v>
      </c>
      <c r="G57" s="17"/>
      <c r="H57" s="49"/>
      <c r="I57" s="28"/>
      <c r="J57" s="28"/>
      <c r="K57" s="28"/>
      <c r="L57" s="32"/>
    </row>
    <row r="58" spans="1:12" ht="13.5">
      <c r="A58" s="13"/>
      <c r="B58" s="52" t="s">
        <v>75</v>
      </c>
      <c r="C58" s="51" t="s">
        <v>21</v>
      </c>
      <c r="D58" s="16" t="s">
        <v>72</v>
      </c>
      <c r="E58" s="16" t="s">
        <v>40</v>
      </c>
      <c r="F58" s="28">
        <v>2</v>
      </c>
      <c r="G58" s="17"/>
      <c r="H58" s="49"/>
      <c r="I58" s="28"/>
      <c r="J58" s="28"/>
      <c r="K58" s="28"/>
      <c r="L58" s="32"/>
    </row>
    <row r="59" spans="1:12" ht="13.5">
      <c r="A59" s="13"/>
      <c r="B59" s="52" t="s">
        <v>76</v>
      </c>
      <c r="C59" s="51" t="s">
        <v>21</v>
      </c>
      <c r="D59" s="16" t="s">
        <v>61</v>
      </c>
      <c r="E59" s="16" t="s">
        <v>40</v>
      </c>
      <c r="F59" s="28">
        <v>1</v>
      </c>
      <c r="G59" s="17"/>
      <c r="H59" s="49"/>
      <c r="I59" s="28"/>
      <c r="J59" s="28"/>
      <c r="K59" s="28"/>
      <c r="L59" s="32"/>
    </row>
    <row r="60" spans="1:12" ht="13.5">
      <c r="A60" s="13"/>
      <c r="B60" s="52" t="s">
        <v>77</v>
      </c>
      <c r="C60" s="51" t="s">
        <v>21</v>
      </c>
      <c r="D60" s="16" t="s">
        <v>61</v>
      </c>
      <c r="E60" s="16" t="s">
        <v>40</v>
      </c>
      <c r="F60" s="28">
        <v>19</v>
      </c>
      <c r="G60" s="17"/>
      <c r="H60" s="49"/>
      <c r="I60" s="28"/>
      <c r="J60" s="28"/>
      <c r="K60" s="28"/>
      <c r="L60" s="32"/>
    </row>
    <row r="61" spans="1:12" ht="13.5" customHeight="1">
      <c r="A61" s="13"/>
      <c r="B61" s="53" t="s">
        <v>78</v>
      </c>
      <c r="C61" s="51" t="s">
        <v>21</v>
      </c>
      <c r="D61" s="16" t="s">
        <v>61</v>
      </c>
      <c r="E61" s="16" t="s">
        <v>40</v>
      </c>
      <c r="F61" s="28">
        <f>15+8+9+14+15+3+3+2</f>
        <v>69</v>
      </c>
      <c r="G61" s="17"/>
      <c r="H61" s="49"/>
      <c r="I61" s="28"/>
      <c r="J61" s="28"/>
      <c r="K61" s="28"/>
      <c r="L61" s="32"/>
    </row>
    <row r="62" spans="1:12" ht="13.5" customHeight="1">
      <c r="A62" s="13"/>
      <c r="B62" s="54"/>
      <c r="C62" s="51" t="s">
        <v>21</v>
      </c>
      <c r="D62" s="16" t="s">
        <v>63</v>
      </c>
      <c r="E62" s="16" t="s">
        <v>40</v>
      </c>
      <c r="F62" s="28"/>
      <c r="G62" s="17"/>
      <c r="H62" s="49"/>
      <c r="I62" s="28"/>
      <c r="J62" s="28"/>
      <c r="K62" s="28"/>
      <c r="L62" s="32"/>
    </row>
    <row r="63" spans="1:12" ht="13.5">
      <c r="A63" s="13"/>
      <c r="B63" s="46" t="s">
        <v>79</v>
      </c>
      <c r="C63" s="16" t="s">
        <v>21</v>
      </c>
      <c r="D63" s="16" t="s">
        <v>63</v>
      </c>
      <c r="E63" s="16" t="s">
        <v>40</v>
      </c>
      <c r="F63" s="28"/>
      <c r="G63" s="17"/>
      <c r="H63" s="49"/>
      <c r="I63" s="28"/>
      <c r="J63" s="28"/>
      <c r="K63" s="28"/>
      <c r="L63" s="32"/>
    </row>
    <row r="64" spans="1:12" ht="13.5">
      <c r="A64" s="10"/>
      <c r="B64" s="48"/>
      <c r="C64" s="16" t="s">
        <v>21</v>
      </c>
      <c r="D64" s="16" t="s">
        <v>61</v>
      </c>
      <c r="E64" s="16" t="s">
        <v>40</v>
      </c>
      <c r="F64" s="28">
        <v>10</v>
      </c>
      <c r="G64" s="22"/>
      <c r="H64" s="55"/>
      <c r="I64" s="28"/>
      <c r="J64" s="28"/>
      <c r="K64" s="28"/>
      <c r="L64" s="32"/>
    </row>
    <row r="65" spans="1:12" ht="84.75" customHeight="1">
      <c r="A65" s="59" t="s">
        <v>80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2"/>
    </row>
    <row r="66" spans="1:9" ht="13.5">
      <c r="A66" s="61" t="s">
        <v>81</v>
      </c>
      <c r="B66" s="61"/>
      <c r="C66" s="61"/>
      <c r="D66" s="61"/>
      <c r="E66" s="61"/>
      <c r="F66" s="61"/>
      <c r="G66" s="61"/>
      <c r="H66" s="61"/>
      <c r="I66" t="s">
        <v>82</v>
      </c>
    </row>
    <row r="67" ht="13.5">
      <c r="I67" t="s">
        <v>83</v>
      </c>
    </row>
    <row r="68" ht="13.5">
      <c r="I68" t="s">
        <v>84</v>
      </c>
    </row>
    <row r="69" ht="13.5">
      <c r="I69" t="s">
        <v>85</v>
      </c>
    </row>
  </sheetData>
  <sheetProtection/>
  <mergeCells count="53">
    <mergeCell ref="A1:L1"/>
    <mergeCell ref="A2:L2"/>
    <mergeCell ref="A3:L3"/>
    <mergeCell ref="A4:L4"/>
    <mergeCell ref="A5:L5"/>
    <mergeCell ref="B6:H6"/>
    <mergeCell ref="I6:L6"/>
    <mergeCell ref="A16:L16"/>
    <mergeCell ref="B17:H17"/>
    <mergeCell ref="I17:L17"/>
    <mergeCell ref="A26:L26"/>
    <mergeCell ref="B27:H27"/>
    <mergeCell ref="I27:L27"/>
    <mergeCell ref="A34:L34"/>
    <mergeCell ref="B35:H35"/>
    <mergeCell ref="I35:L35"/>
    <mergeCell ref="A41:L41"/>
    <mergeCell ref="B42:H42"/>
    <mergeCell ref="I42:L42"/>
    <mergeCell ref="A65:L65"/>
    <mergeCell ref="A66:H66"/>
    <mergeCell ref="A6:A7"/>
    <mergeCell ref="A8:A15"/>
    <mergeCell ref="A17:A18"/>
    <mergeCell ref="A19:A24"/>
    <mergeCell ref="A27:A28"/>
    <mergeCell ref="A29:A32"/>
    <mergeCell ref="A35:A36"/>
    <mergeCell ref="A37:A39"/>
    <mergeCell ref="A42:A43"/>
    <mergeCell ref="A44:A64"/>
    <mergeCell ref="B10:B12"/>
    <mergeCell ref="B19:B20"/>
    <mergeCell ref="B21:B24"/>
    <mergeCell ref="B29:B32"/>
    <mergeCell ref="B44:B45"/>
    <mergeCell ref="B46:B47"/>
    <mergeCell ref="B48:B49"/>
    <mergeCell ref="B61:B62"/>
    <mergeCell ref="B63:B64"/>
    <mergeCell ref="C8:C15"/>
    <mergeCell ref="C44:C45"/>
    <mergeCell ref="F8:F15"/>
    <mergeCell ref="G8:G15"/>
    <mergeCell ref="G19:G24"/>
    <mergeCell ref="G29:G32"/>
    <mergeCell ref="G37:G39"/>
    <mergeCell ref="G44:G64"/>
    <mergeCell ref="H8:H15"/>
    <mergeCell ref="H19:H24"/>
    <mergeCell ref="H29:H32"/>
    <mergeCell ref="H37:H39"/>
    <mergeCell ref="H44:H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李延浈</cp:lastModifiedBy>
  <dcterms:created xsi:type="dcterms:W3CDTF">2006-09-16T00:00:00Z</dcterms:created>
  <dcterms:modified xsi:type="dcterms:W3CDTF">2020-07-06T06:35:27Z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